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30,01" sheetId="1" r:id="rId1"/>
  </sheets>
  <definedNames>
    <definedName name="_xlnm.Print_Titles" localSheetId="0">'Прил.на 30,01'!$4:$7</definedName>
    <definedName name="_xlnm.Print_Area" localSheetId="0">'Прил.на 30,01'!$A$2:$N$100</definedName>
  </definedNames>
  <calcPr fullCalcOnLoad="1"/>
</workbook>
</file>

<file path=xl/sharedStrings.xml><?xml version="1.0" encoding="utf-8"?>
<sst xmlns="http://schemas.openxmlformats.org/spreadsheetml/2006/main" count="111" uniqueCount="78">
  <si>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</si>
  <si>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</si>
  <si>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</si>
  <si>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</si>
  <si>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</si>
  <si>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</si>
  <si>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</si>
  <si>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</si>
  <si>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</si>
  <si>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</si>
  <si>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</si>
  <si>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</si>
  <si>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</si>
  <si>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</si>
  <si>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</si>
  <si>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</si>
  <si>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</si>
  <si>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</si>
  <si>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</si>
  <si>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</si>
  <si>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</si>
  <si>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</si>
  <si>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</si>
  <si>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</si>
  <si>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</si>
  <si>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</si>
  <si>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</si>
  <si>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</si>
  <si>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Организация отдыха и оздоровления детей в лагерях с дневным пребыванием детей</t>
  </si>
  <si>
    <t>субсидий и иных межбюджетных трансфертов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</si>
  <si>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</si>
  <si>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</si>
  <si>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</si>
  <si>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</si>
  <si>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</si>
  <si>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</si>
  <si>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</si>
  <si>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</si>
  <si>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</si>
  <si>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</si>
  <si>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</si>
  <si>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</si>
  <si>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</si>
  <si>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</si>
  <si>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</si>
  <si>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</si>
  <si>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</si>
  <si>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</si>
  <si>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</si>
  <si>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</si>
  <si>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</si>
  <si>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</si>
  <si>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</si>
  <si>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загородные оздоровительные лагеря. </t>
  </si>
  <si>
    <t>2. Участие в областных профильных сменах. Организация санаторно- курортного оздоровления.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</si>
  <si>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</si>
  <si>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I. Организация отдыха и оздоровления детей и подростков ЗАТО г.Радужный</t>
  </si>
  <si>
    <t xml:space="preserve">Цель:  помощь детям при  организации  отдыха  и  оздоровления  детей  и  подростков  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</si>
  <si>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</si>
  <si>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 Организация отдыха детей в загородном лагере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</si>
  <si>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</si>
  <si>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</si>
  <si>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</si>
  <si>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</si>
  <si>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Расходы на обеспечение деятельности (оказания услуг) муниципального учреждения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</si>
  <si>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</si>
  <si>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</si>
  <si>
    <t>4.1.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</si>
  <si>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</si>
  <si>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</si>
  <si>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Обеспечение проведения профильных смен в лагерях с дневным пребыванием</t>
  </si>
  <si>
    <t>2017-2019 г.г.</t>
  </si>
  <si>
    <t>Итого по разделу 1:</t>
  </si>
  <si>
    <t>Итого по разделу 2:</t>
  </si>
  <si>
    <t>Итого по разделу 3:</t>
  </si>
  <si>
    <t>3.1.1.</t>
  </si>
  <si>
    <t>Расходы на проведение оздоровительной кампании</t>
  </si>
  <si>
    <t>Приложение № 6 к постановлению администрации ЗАТО г.Радужный Владимирской области  от 09.02. 2017 г. № 158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</si>
</sst>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4" fillId="0" borderId="21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vertical="top" wrapText="1"/>
    </xf>
    <xf numFmtId="169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9" fontId="5" fillId="0" borderId="18" xfId="0" applyNumberFormat="1" applyFont="1" applyBorder="1" applyAlignment="1">
      <alignment vertical="top" wrapText="1"/>
    </xf>
    <xf numFmtId="169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69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69" fontId="4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9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9" fontId="4" fillId="0" borderId="22" xfId="0" applyNumberFormat="1" applyFont="1" applyBorder="1" applyAlignment="1">
      <alignment vertical="top" wrapText="1"/>
    </xf>
    <xf numFmtId="169" fontId="4" fillId="0" borderId="18" xfId="0" applyNumberFormat="1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9" fontId="4" fillId="0" borderId="23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vertical="top" wrapText="1"/>
    </xf>
    <xf numFmtId="169" fontId="4" fillId="33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172" fontId="3" fillId="33" borderId="17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69" fontId="9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9" fontId="1" fillId="33" borderId="23" xfId="0" applyNumberFormat="1" applyFont="1" applyFill="1" applyBorder="1" applyAlignment="1">
      <alignment horizontal="center" vertical="top" wrapText="1"/>
    </xf>
    <xf numFmtId="169" fontId="4" fillId="33" borderId="21" xfId="0" applyNumberFormat="1" applyFont="1" applyFill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169" fontId="3" fillId="0" borderId="20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2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center" vertical="top" wrapText="1"/>
    </xf>
    <xf numFmtId="169" fontId="3" fillId="0" borderId="18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8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9" fontId="3" fillId="0" borderId="21" xfId="0" applyNumberFormat="1" applyFont="1" applyBorder="1" applyAlignment="1">
      <alignment horizontal="center" vertical="top" wrapText="1"/>
    </xf>
    <xf numFmtId="169" fontId="3" fillId="0" borderId="22" xfId="0" applyNumberFormat="1" applyFont="1" applyBorder="1" applyAlignment="1">
      <alignment horizontal="center"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9" fontId="3" fillId="33" borderId="16" xfId="0" applyNumberFormat="1" applyFont="1" applyFill="1" applyBorder="1" applyAlignment="1">
      <alignment horizontal="center" vertical="top" wrapText="1"/>
    </xf>
    <xf numFmtId="169" fontId="3" fillId="33" borderId="18" xfId="0" applyNumberFormat="1" applyFont="1" applyFill="1" applyBorder="1" applyAlignment="1">
      <alignment horizontal="center" vertical="top" wrapText="1"/>
    </xf>
    <xf numFmtId="169" fontId="1" fillId="33" borderId="21" xfId="0" applyNumberFormat="1" applyFont="1" applyFill="1" applyBorder="1" applyAlignment="1">
      <alignment horizontal="center" vertical="top" wrapText="1"/>
    </xf>
    <xf numFmtId="169" fontId="1" fillId="33" borderId="2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4"/>
  <sheetViews>
    <sheetView tabSelected="1" zoomScale="75" zoomScaleNormal="75" zoomScaleSheetLayoutView="75" workbookViewId="0" topLeftCell="A1">
      <selection activeCell="B4" sqref="B4:B6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ht="28.5" customHeight="1"/>
    <row r="2" spans="1:14" ht="27.75" customHeight="1">
      <c r="A2" s="1"/>
      <c r="B2" s="193" t="s">
        <v>77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1:14" ht="33.75" customHeight="1" thickBot="1">
      <c r="A3" s="2"/>
      <c r="B3" s="7"/>
      <c r="C3" s="140"/>
      <c r="D3" s="140"/>
      <c r="E3" s="141"/>
      <c r="F3" s="140"/>
      <c r="G3" s="140" t="s">
        <v>52</v>
      </c>
      <c r="H3" s="140"/>
      <c r="I3" s="140"/>
      <c r="J3" s="140"/>
      <c r="K3" s="140"/>
      <c r="L3" s="140"/>
      <c r="M3" s="7"/>
      <c r="N3" s="8"/>
    </row>
    <row r="4" spans="1:14" ht="15" customHeight="1" thickBot="1">
      <c r="A4" s="194" t="s">
        <v>0</v>
      </c>
      <c r="B4" s="194" t="s">
        <v>1</v>
      </c>
      <c r="C4" s="194" t="s">
        <v>2</v>
      </c>
      <c r="D4" s="197" t="s">
        <v>3</v>
      </c>
      <c r="E4" s="198"/>
      <c r="F4" s="131" t="s">
        <v>4</v>
      </c>
      <c r="G4" s="203" t="s">
        <v>46</v>
      </c>
      <c r="H4" s="204"/>
      <c r="I4" s="204"/>
      <c r="J4" s="204"/>
      <c r="K4" s="204"/>
      <c r="L4" s="205"/>
      <c r="M4" s="194" t="s">
        <v>5</v>
      </c>
      <c r="N4" s="194" t="s">
        <v>15</v>
      </c>
    </row>
    <row r="5" spans="1:14" ht="15" customHeight="1" thickBot="1">
      <c r="A5" s="195"/>
      <c r="B5" s="195"/>
      <c r="C5" s="195"/>
      <c r="D5" s="199"/>
      <c r="E5" s="200"/>
      <c r="F5" s="131"/>
      <c r="G5" s="209" t="s">
        <v>47</v>
      </c>
      <c r="H5" s="203" t="s">
        <v>50</v>
      </c>
      <c r="I5" s="204"/>
      <c r="J5" s="204"/>
      <c r="K5" s="204"/>
      <c r="L5" s="205"/>
      <c r="M5" s="195"/>
      <c r="N5" s="195"/>
    </row>
    <row r="6" spans="1:14" ht="54" customHeight="1" thickBot="1">
      <c r="A6" s="196"/>
      <c r="B6" s="196"/>
      <c r="C6" s="196"/>
      <c r="D6" s="201"/>
      <c r="E6" s="202"/>
      <c r="F6" s="131" t="s">
        <v>29</v>
      </c>
      <c r="G6" s="210"/>
      <c r="H6" s="130" t="s">
        <v>48</v>
      </c>
      <c r="I6" s="211" t="s">
        <v>49</v>
      </c>
      <c r="J6" s="212"/>
      <c r="K6" s="211" t="s">
        <v>51</v>
      </c>
      <c r="L6" s="212"/>
      <c r="M6" s="196"/>
      <c r="N6" s="196"/>
    </row>
    <row r="7" spans="1:14" ht="16.5" thickBot="1">
      <c r="A7" s="3">
        <v>1</v>
      </c>
      <c r="B7" s="12">
        <v>2</v>
      </c>
      <c r="C7" s="12">
        <v>3</v>
      </c>
      <c r="D7" s="217">
        <v>4</v>
      </c>
      <c r="E7" s="218"/>
      <c r="F7" s="131">
        <v>5</v>
      </c>
      <c r="G7" s="77">
        <v>5</v>
      </c>
      <c r="H7" s="106">
        <v>6</v>
      </c>
      <c r="I7" s="217">
        <v>7</v>
      </c>
      <c r="J7" s="218"/>
      <c r="K7" s="217">
        <v>8</v>
      </c>
      <c r="L7" s="218"/>
      <c r="M7" s="12">
        <v>9</v>
      </c>
      <c r="N7" s="12">
        <v>10</v>
      </c>
    </row>
    <row r="8" spans="1:14" ht="16.5" thickBot="1">
      <c r="A8" s="219" t="s">
        <v>56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4" ht="16.5" thickBot="1">
      <c r="A9" s="222" t="s">
        <v>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4"/>
    </row>
    <row r="10" spans="1:14" ht="16.5" customHeight="1" thickBot="1">
      <c r="A10" s="206" t="s">
        <v>14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8"/>
    </row>
    <row r="11" spans="1:14" ht="17.25" customHeight="1" thickBot="1">
      <c r="A11" s="190" t="s">
        <v>21</v>
      </c>
      <c r="B11" s="187" t="s">
        <v>28</v>
      </c>
      <c r="C11" s="238">
        <v>2017</v>
      </c>
      <c r="D11" s="239"/>
      <c r="E11" s="242">
        <f>H11+H13+H14+J11+J13+J14+J15+L11+L13+L14+L15</f>
        <v>837.7570000000001</v>
      </c>
      <c r="F11" s="243"/>
      <c r="G11" s="213"/>
      <c r="H11" s="215">
        <v>355</v>
      </c>
      <c r="I11" s="15"/>
      <c r="J11" s="197">
        <v>357.757</v>
      </c>
      <c r="K11" s="198"/>
      <c r="L11" s="194">
        <v>125</v>
      </c>
      <c r="M11" s="187" t="s">
        <v>16</v>
      </c>
      <c r="N11" s="187" t="s">
        <v>7</v>
      </c>
    </row>
    <row r="12" spans="1:14" ht="12" customHeight="1">
      <c r="A12" s="191"/>
      <c r="B12" s="188"/>
      <c r="C12" s="240"/>
      <c r="D12" s="241"/>
      <c r="E12" s="244"/>
      <c r="F12" s="245"/>
      <c r="G12" s="214"/>
      <c r="H12" s="216"/>
      <c r="I12" s="19"/>
      <c r="J12" s="199"/>
      <c r="K12" s="200"/>
      <c r="L12" s="195"/>
      <c r="M12" s="188"/>
      <c r="N12" s="188"/>
    </row>
    <row r="13" spans="1:14" ht="17.25" customHeight="1">
      <c r="A13" s="191"/>
      <c r="B13" s="188"/>
      <c r="C13" s="240"/>
      <c r="D13" s="241"/>
      <c r="E13" s="244"/>
      <c r="F13" s="245"/>
      <c r="G13" s="132"/>
      <c r="H13" s="22"/>
      <c r="I13" s="19"/>
      <c r="J13" s="199"/>
      <c r="K13" s="200"/>
      <c r="L13" s="20"/>
      <c r="M13" s="21" t="s">
        <v>17</v>
      </c>
      <c r="N13" s="188"/>
    </row>
    <row r="14" spans="1:14" ht="18" customHeight="1">
      <c r="A14" s="191"/>
      <c r="B14" s="188"/>
      <c r="C14" s="240"/>
      <c r="D14" s="241"/>
      <c r="E14" s="244"/>
      <c r="F14" s="245"/>
      <c r="G14" s="132"/>
      <c r="H14" s="22"/>
      <c r="I14" s="19"/>
      <c r="J14" s="199"/>
      <c r="K14" s="200"/>
      <c r="L14" s="20"/>
      <c r="M14" s="21" t="s">
        <v>18</v>
      </c>
      <c r="N14" s="188"/>
    </row>
    <row r="15" spans="1:14" ht="17.25" customHeight="1" thickBot="1">
      <c r="A15" s="191"/>
      <c r="B15" s="188"/>
      <c r="C15" s="240"/>
      <c r="D15" s="241"/>
      <c r="E15" s="244"/>
      <c r="F15" s="245"/>
      <c r="G15" s="132"/>
      <c r="H15" s="18"/>
      <c r="I15" s="19"/>
      <c r="J15" s="216"/>
      <c r="K15" s="225"/>
      <c r="L15" s="20"/>
      <c r="M15" s="21" t="s">
        <v>20</v>
      </c>
      <c r="N15" s="188"/>
    </row>
    <row r="16" spans="1:14" ht="17.25" customHeight="1" thickBot="1">
      <c r="A16" s="191"/>
      <c r="B16" s="188"/>
      <c r="C16" s="13">
        <v>2018</v>
      </c>
      <c r="D16" s="27"/>
      <c r="E16" s="14">
        <f>H16+H17+H18+H20+J16+J17+J18+J19+J20+L16+L17+L18+L19+L20</f>
        <v>837.7570000000001</v>
      </c>
      <c r="F16" s="28"/>
      <c r="G16" s="114"/>
      <c r="H16" s="215">
        <v>355</v>
      </c>
      <c r="I16" s="15"/>
      <c r="J16" s="197">
        <v>357.757</v>
      </c>
      <c r="K16" s="198"/>
      <c r="L16" s="194">
        <v>125</v>
      </c>
      <c r="M16" s="16" t="s">
        <v>16</v>
      </c>
      <c r="N16" s="188"/>
    </row>
    <row r="17" spans="1:14" ht="15.75" customHeight="1">
      <c r="A17" s="191"/>
      <c r="B17" s="188"/>
      <c r="C17" s="30"/>
      <c r="D17" s="31"/>
      <c r="E17" s="32"/>
      <c r="F17" s="31"/>
      <c r="G17" s="51"/>
      <c r="H17" s="216"/>
      <c r="I17" s="19"/>
      <c r="J17" s="199"/>
      <c r="K17" s="200"/>
      <c r="L17" s="195"/>
      <c r="M17" s="21" t="s">
        <v>17</v>
      </c>
      <c r="N17" s="188"/>
    </row>
    <row r="18" spans="1:14" ht="15.75" customHeight="1">
      <c r="A18" s="191"/>
      <c r="B18" s="188"/>
      <c r="C18" s="30"/>
      <c r="D18" s="31"/>
      <c r="E18" s="32"/>
      <c r="F18" s="31"/>
      <c r="G18" s="51"/>
      <c r="H18" s="22"/>
      <c r="I18" s="19"/>
      <c r="J18" s="199"/>
      <c r="K18" s="200"/>
      <c r="L18" s="20"/>
      <c r="M18" s="21" t="s">
        <v>18</v>
      </c>
      <c r="N18" s="188"/>
    </row>
    <row r="19" spans="1:14" ht="13.5" customHeight="1">
      <c r="A19" s="191"/>
      <c r="B19" s="188"/>
      <c r="C19" s="30"/>
      <c r="D19" s="31"/>
      <c r="E19" s="32"/>
      <c r="F19" s="31"/>
      <c r="G19" s="51"/>
      <c r="H19" s="18"/>
      <c r="I19" s="19"/>
      <c r="J19" s="216"/>
      <c r="K19" s="225"/>
      <c r="L19" s="20"/>
      <c r="M19" s="21" t="s">
        <v>20</v>
      </c>
      <c r="N19" s="188"/>
    </row>
    <row r="20" spans="1:14" ht="18" customHeight="1" thickBot="1">
      <c r="A20" s="191"/>
      <c r="B20" s="188"/>
      <c r="C20" s="33"/>
      <c r="D20" s="15"/>
      <c r="E20" s="34"/>
      <c r="F20" s="15"/>
      <c r="G20" s="103"/>
      <c r="H20" s="93"/>
      <c r="I20" s="35"/>
      <c r="J20" s="201"/>
      <c r="K20" s="202"/>
      <c r="L20" s="45"/>
      <c r="M20" s="21" t="s">
        <v>19</v>
      </c>
      <c r="N20" s="188"/>
    </row>
    <row r="21" spans="1:14" ht="18.75" customHeight="1" thickBot="1">
      <c r="A21" s="191"/>
      <c r="B21" s="188"/>
      <c r="C21" s="13">
        <v>2019</v>
      </c>
      <c r="D21" s="27"/>
      <c r="E21" s="14">
        <f>H21+H22+H23+J21+J22+J23+J24+L21+L22+L23+L24</f>
        <v>837.7570000000001</v>
      </c>
      <c r="F21" s="28"/>
      <c r="G21" s="114"/>
      <c r="H21" s="215">
        <v>355</v>
      </c>
      <c r="I21" s="15"/>
      <c r="J21" s="197">
        <v>357.757</v>
      </c>
      <c r="K21" s="198"/>
      <c r="L21" s="194">
        <v>125</v>
      </c>
      <c r="M21" s="16" t="s">
        <v>16</v>
      </c>
      <c r="N21" s="188"/>
    </row>
    <row r="22" spans="1:14" ht="14.25" customHeight="1">
      <c r="A22" s="191"/>
      <c r="B22" s="188"/>
      <c r="C22" s="30"/>
      <c r="D22" s="31"/>
      <c r="E22" s="32"/>
      <c r="F22" s="31"/>
      <c r="G22" s="51"/>
      <c r="H22" s="216"/>
      <c r="I22" s="19"/>
      <c r="J22" s="199"/>
      <c r="K22" s="200"/>
      <c r="L22" s="195"/>
      <c r="M22" s="21" t="s">
        <v>17</v>
      </c>
      <c r="N22" s="188"/>
    </row>
    <row r="23" spans="1:14" ht="16.5" customHeight="1">
      <c r="A23" s="191"/>
      <c r="B23" s="188"/>
      <c r="C23" s="30"/>
      <c r="D23" s="31"/>
      <c r="E23" s="32"/>
      <c r="F23" s="31"/>
      <c r="G23" s="51"/>
      <c r="H23" s="22"/>
      <c r="I23" s="19"/>
      <c r="J23" s="199"/>
      <c r="K23" s="200"/>
      <c r="L23" s="20"/>
      <c r="M23" s="21" t="s">
        <v>18</v>
      </c>
      <c r="N23" s="188"/>
    </row>
    <row r="24" spans="1:14" ht="18" customHeight="1" thickBot="1">
      <c r="A24" s="191"/>
      <c r="B24" s="188"/>
      <c r="C24" s="30"/>
      <c r="D24" s="31"/>
      <c r="E24" s="32"/>
      <c r="F24" s="31"/>
      <c r="G24" s="51"/>
      <c r="H24" s="18"/>
      <c r="I24" s="19"/>
      <c r="J24" s="216"/>
      <c r="K24" s="225"/>
      <c r="L24" s="20"/>
      <c r="M24" s="21" t="s">
        <v>20</v>
      </c>
      <c r="N24" s="188"/>
    </row>
    <row r="25" spans="1:14" ht="19.5" customHeight="1" thickBot="1">
      <c r="A25" s="235" t="s">
        <v>22</v>
      </c>
      <c r="B25" s="187" t="s">
        <v>55</v>
      </c>
      <c r="C25" s="110">
        <v>2017</v>
      </c>
      <c r="D25" s="68"/>
      <c r="E25" s="111">
        <f>J25</f>
        <v>20</v>
      </c>
      <c r="F25" s="68"/>
      <c r="G25" s="133"/>
      <c r="H25" s="107"/>
      <c r="I25" s="108"/>
      <c r="J25" s="107">
        <v>20</v>
      </c>
      <c r="K25" s="106"/>
      <c r="L25" s="77"/>
      <c r="M25" s="187" t="s">
        <v>25</v>
      </c>
      <c r="N25" s="194"/>
    </row>
    <row r="26" spans="1:14" ht="19.5" customHeight="1" thickBot="1">
      <c r="A26" s="236"/>
      <c r="B26" s="188"/>
      <c r="C26" s="13">
        <v>2018</v>
      </c>
      <c r="D26" s="28"/>
      <c r="E26" s="112">
        <f>J26</f>
        <v>20</v>
      </c>
      <c r="F26" s="28"/>
      <c r="G26" s="114"/>
      <c r="H26" s="109"/>
      <c r="I26" s="29"/>
      <c r="J26" s="109">
        <v>20</v>
      </c>
      <c r="K26" s="10"/>
      <c r="L26" s="9"/>
      <c r="M26" s="188"/>
      <c r="N26" s="195"/>
    </row>
    <row r="27" spans="1:14" ht="42.75" customHeight="1" thickBot="1">
      <c r="A27" s="237"/>
      <c r="B27" s="189"/>
      <c r="C27" s="13">
        <v>2019</v>
      </c>
      <c r="D27" s="28"/>
      <c r="E27" s="112">
        <f>J27</f>
        <v>20</v>
      </c>
      <c r="F27" s="28"/>
      <c r="G27" s="114"/>
      <c r="H27" s="109"/>
      <c r="I27" s="29"/>
      <c r="J27" s="123">
        <v>20</v>
      </c>
      <c r="K27" s="10"/>
      <c r="L27" s="9"/>
      <c r="M27" s="189"/>
      <c r="N27" s="196"/>
    </row>
    <row r="28" spans="1:14" ht="18" customHeight="1">
      <c r="A28" s="190" t="s">
        <v>23</v>
      </c>
      <c r="B28" s="187" t="s">
        <v>27</v>
      </c>
      <c r="C28" s="13">
        <v>2017</v>
      </c>
      <c r="D28" s="28"/>
      <c r="E28" s="138">
        <f>H28+J28+J29+J30</f>
        <v>0</v>
      </c>
      <c r="F28" s="142"/>
      <c r="G28" s="143"/>
      <c r="H28" s="144"/>
      <c r="I28" s="29"/>
      <c r="J28" s="37">
        <v>0</v>
      </c>
      <c r="K28" s="38"/>
      <c r="L28" s="41"/>
      <c r="M28" s="16" t="s">
        <v>16</v>
      </c>
      <c r="N28" s="187" t="s">
        <v>40</v>
      </c>
    </row>
    <row r="29" spans="1:14" ht="15.75" customHeight="1" thickBot="1">
      <c r="A29" s="191"/>
      <c r="B29" s="188"/>
      <c r="C29" s="30"/>
      <c r="D29" s="31"/>
      <c r="E29" s="17"/>
      <c r="F29" s="31"/>
      <c r="G29" s="51"/>
      <c r="H29" s="18"/>
      <c r="I29" s="19"/>
      <c r="J29" s="22">
        <v>0</v>
      </c>
      <c r="K29" s="26"/>
      <c r="L29" s="25"/>
      <c r="M29" s="21" t="s">
        <v>17</v>
      </c>
      <c r="N29" s="188"/>
    </row>
    <row r="30" spans="1:14" ht="18.75" customHeight="1" thickBot="1">
      <c r="A30" s="191"/>
      <c r="B30" s="188"/>
      <c r="C30" s="30"/>
      <c r="D30" s="31"/>
      <c r="E30" s="17"/>
      <c r="F30" s="31"/>
      <c r="G30" s="51"/>
      <c r="H30" s="18"/>
      <c r="I30" s="19"/>
      <c r="J30" s="22">
        <v>0</v>
      </c>
      <c r="K30" s="42"/>
      <c r="L30" s="43"/>
      <c r="M30" s="36" t="s">
        <v>18</v>
      </c>
      <c r="N30" s="188"/>
    </row>
    <row r="31" spans="1:14" ht="18.75" customHeight="1">
      <c r="A31" s="191"/>
      <c r="B31" s="188"/>
      <c r="C31" s="13">
        <v>2018</v>
      </c>
      <c r="D31" s="28"/>
      <c r="E31" s="14">
        <f>J31+J32+J33</f>
        <v>30</v>
      </c>
      <c r="F31" s="28"/>
      <c r="G31" s="114"/>
      <c r="H31" s="9"/>
      <c r="I31" s="29"/>
      <c r="J31" s="37">
        <v>10</v>
      </c>
      <c r="K31" s="26"/>
      <c r="L31" s="41"/>
      <c r="M31" s="16" t="s">
        <v>16</v>
      </c>
      <c r="N31" s="188"/>
    </row>
    <row r="32" spans="1:14" ht="18.75" customHeight="1" thickBot="1">
      <c r="A32" s="191"/>
      <c r="B32" s="188"/>
      <c r="C32" s="30"/>
      <c r="D32" s="31"/>
      <c r="E32" s="17"/>
      <c r="F32" s="31"/>
      <c r="G32" s="51"/>
      <c r="H32" s="18"/>
      <c r="I32" s="19"/>
      <c r="J32" s="22">
        <v>10</v>
      </c>
      <c r="K32" s="26"/>
      <c r="L32" s="25"/>
      <c r="M32" s="21" t="s">
        <v>17</v>
      </c>
      <c r="N32" s="188"/>
    </row>
    <row r="33" spans="1:14" ht="18.75" customHeight="1" thickBot="1">
      <c r="A33" s="191"/>
      <c r="B33" s="188"/>
      <c r="C33" s="33"/>
      <c r="D33" s="15"/>
      <c r="E33" s="24"/>
      <c r="F33" s="15"/>
      <c r="G33" s="103"/>
      <c r="H33" s="11"/>
      <c r="I33" s="35"/>
      <c r="J33" s="22">
        <v>10</v>
      </c>
      <c r="K33" s="42"/>
      <c r="L33" s="43"/>
      <c r="M33" s="36" t="s">
        <v>18</v>
      </c>
      <c r="N33" s="188"/>
    </row>
    <row r="34" spans="1:14" ht="18.75" customHeight="1">
      <c r="A34" s="191"/>
      <c r="B34" s="188"/>
      <c r="C34" s="13">
        <v>2019</v>
      </c>
      <c r="D34" s="28"/>
      <c r="E34" s="14">
        <f>J34+J35+J36</f>
        <v>30</v>
      </c>
      <c r="F34" s="28"/>
      <c r="G34" s="114"/>
      <c r="H34" s="9"/>
      <c r="I34" s="29"/>
      <c r="J34" s="37">
        <v>10</v>
      </c>
      <c r="K34" s="26"/>
      <c r="L34" s="41"/>
      <c r="M34" s="16" t="s">
        <v>16</v>
      </c>
      <c r="N34" s="188"/>
    </row>
    <row r="35" spans="1:14" ht="18.75" customHeight="1" thickBot="1">
      <c r="A35" s="191"/>
      <c r="B35" s="188"/>
      <c r="C35" s="30"/>
      <c r="D35" s="31"/>
      <c r="E35" s="17"/>
      <c r="F35" s="31"/>
      <c r="G35" s="51"/>
      <c r="H35" s="18"/>
      <c r="I35" s="19"/>
      <c r="J35" s="22">
        <v>10</v>
      </c>
      <c r="K35" s="26"/>
      <c r="L35" s="25"/>
      <c r="M35" s="21" t="s">
        <v>17</v>
      </c>
      <c r="N35" s="188"/>
    </row>
    <row r="36" spans="1:14" ht="18.75" customHeight="1" thickBot="1">
      <c r="A36" s="192"/>
      <c r="B36" s="189"/>
      <c r="C36" s="33"/>
      <c r="D36" s="15"/>
      <c r="E36" s="24"/>
      <c r="F36" s="15"/>
      <c r="G36" s="103"/>
      <c r="H36" s="11"/>
      <c r="I36" s="35"/>
      <c r="J36" s="22">
        <v>10</v>
      </c>
      <c r="K36" s="42"/>
      <c r="L36" s="43"/>
      <c r="M36" s="36" t="s">
        <v>18</v>
      </c>
      <c r="N36" s="189"/>
    </row>
    <row r="37" spans="1:14" ht="14.25" customHeight="1">
      <c r="A37" s="187" t="s">
        <v>45</v>
      </c>
      <c r="B37" s="187" t="s">
        <v>70</v>
      </c>
      <c r="C37" s="197"/>
      <c r="D37" s="198"/>
      <c r="E37" s="249"/>
      <c r="F37" s="250"/>
      <c r="G37" s="122"/>
      <c r="H37" s="88"/>
      <c r="I37" s="38"/>
      <c r="J37" s="197"/>
      <c r="K37" s="198"/>
      <c r="L37" s="6"/>
      <c r="M37" s="187" t="s">
        <v>25</v>
      </c>
      <c r="N37" s="187" t="s">
        <v>26</v>
      </c>
    </row>
    <row r="38" spans="1:14" ht="17.25" customHeight="1">
      <c r="A38" s="188"/>
      <c r="B38" s="188"/>
      <c r="C38" s="226">
        <v>2017</v>
      </c>
      <c r="D38" s="227"/>
      <c r="E38" s="228">
        <f>J38</f>
        <v>0</v>
      </c>
      <c r="F38" s="229"/>
      <c r="G38" s="95"/>
      <c r="H38" s="48"/>
      <c r="I38" s="49"/>
      <c r="J38" s="216">
        <v>0</v>
      </c>
      <c r="K38" s="225"/>
      <c r="L38" s="50"/>
      <c r="M38" s="188"/>
      <c r="N38" s="188"/>
    </row>
    <row r="39" spans="1:14" ht="16.5" customHeight="1">
      <c r="A39" s="188"/>
      <c r="B39" s="188"/>
      <c r="C39" s="226">
        <v>2018</v>
      </c>
      <c r="D39" s="227"/>
      <c r="E39" s="228">
        <f>J39</f>
        <v>10</v>
      </c>
      <c r="F39" s="229"/>
      <c r="G39" s="95"/>
      <c r="H39" s="48"/>
      <c r="I39" s="26"/>
      <c r="J39" s="216">
        <v>10</v>
      </c>
      <c r="K39" s="225"/>
      <c r="L39" s="51"/>
      <c r="M39" s="188"/>
      <c r="N39" s="188"/>
    </row>
    <row r="40" spans="1:14" ht="17.25" customHeight="1" thickBot="1">
      <c r="A40" s="188"/>
      <c r="B40" s="188"/>
      <c r="C40" s="226">
        <v>2019</v>
      </c>
      <c r="D40" s="227"/>
      <c r="E40" s="228">
        <f>J40</f>
        <v>10</v>
      </c>
      <c r="F40" s="229"/>
      <c r="G40" s="95"/>
      <c r="H40" s="48"/>
      <c r="I40" s="26"/>
      <c r="J40" s="216">
        <v>10</v>
      </c>
      <c r="K40" s="225"/>
      <c r="L40" s="51"/>
      <c r="M40" s="188"/>
      <c r="N40" s="188"/>
    </row>
    <row r="41" spans="1:14" ht="8.25" customHeight="1" hidden="1" thickBot="1">
      <c r="A41" s="189"/>
      <c r="B41" s="189"/>
      <c r="C41" s="230"/>
      <c r="D41" s="231"/>
      <c r="E41" s="232"/>
      <c r="F41" s="231"/>
      <c r="G41" s="129"/>
      <c r="H41" s="98"/>
      <c r="I41" s="92"/>
      <c r="J41" s="233"/>
      <c r="K41" s="234"/>
      <c r="L41" s="103"/>
      <c r="M41" s="189"/>
      <c r="N41" s="36"/>
    </row>
    <row r="42" spans="1:14" ht="25.5" customHeight="1" thickBot="1">
      <c r="A42" s="278" t="s">
        <v>72</v>
      </c>
      <c r="B42" s="279"/>
      <c r="C42" s="124">
        <v>2017</v>
      </c>
      <c r="D42" s="167"/>
      <c r="E42" s="134">
        <f>H42+J42+L42</f>
        <v>857.7570000000001</v>
      </c>
      <c r="F42" s="167"/>
      <c r="G42" s="124"/>
      <c r="H42" s="181">
        <f>H11</f>
        <v>355</v>
      </c>
      <c r="I42" s="57"/>
      <c r="J42" s="186">
        <f>J11+J25+E28+E38</f>
        <v>377.757</v>
      </c>
      <c r="K42" s="183"/>
      <c r="L42" s="124">
        <f>L11</f>
        <v>125</v>
      </c>
      <c r="M42" s="194"/>
      <c r="N42" s="194"/>
    </row>
    <row r="43" spans="1:14" ht="27" customHeight="1" thickBot="1">
      <c r="A43" s="280"/>
      <c r="B43" s="281"/>
      <c r="C43" s="124">
        <v>2018</v>
      </c>
      <c r="D43" s="167"/>
      <c r="E43" s="134">
        <f>H43+J43+L43</f>
        <v>897.7570000000001</v>
      </c>
      <c r="F43" s="167"/>
      <c r="G43" s="129"/>
      <c r="H43" s="180">
        <f>H16</f>
        <v>355</v>
      </c>
      <c r="I43" s="57"/>
      <c r="J43" s="186">
        <f>J16+J26+E31+J39</f>
        <v>417.757</v>
      </c>
      <c r="K43" s="183"/>
      <c r="L43" s="129">
        <f>L16</f>
        <v>125</v>
      </c>
      <c r="M43" s="195"/>
      <c r="N43" s="195"/>
    </row>
    <row r="44" spans="1:14" ht="22.5" customHeight="1" thickBot="1">
      <c r="A44" s="282"/>
      <c r="B44" s="283"/>
      <c r="C44" s="129">
        <v>2019</v>
      </c>
      <c r="D44" s="167"/>
      <c r="E44" s="134">
        <f>H44+J44+L44</f>
        <v>897.7570000000001</v>
      </c>
      <c r="F44" s="167"/>
      <c r="G44" s="129"/>
      <c r="H44" s="184">
        <f>H21</f>
        <v>355</v>
      </c>
      <c r="I44" s="57"/>
      <c r="J44" s="186">
        <f>J21+J27+E34+J40</f>
        <v>417.757</v>
      </c>
      <c r="K44" s="183"/>
      <c r="L44" s="129">
        <f>L21</f>
        <v>125</v>
      </c>
      <c r="M44" s="196"/>
      <c r="N44" s="196"/>
    </row>
    <row r="45" spans="1:14" ht="24" customHeight="1" thickBot="1">
      <c r="A45" s="246" t="s">
        <v>54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8"/>
      <c r="N45" s="16"/>
    </row>
    <row r="46" spans="1:14" ht="17.25" customHeight="1" thickBot="1">
      <c r="A46" s="222" t="s">
        <v>57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4"/>
      <c r="N46" s="16"/>
    </row>
    <row r="47" spans="1:14" ht="18" customHeight="1" thickBot="1">
      <c r="A47" s="222" t="s">
        <v>30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4"/>
      <c r="N47" s="52"/>
    </row>
    <row r="48" spans="1:14" ht="13.5" customHeight="1">
      <c r="A48" s="187" t="s">
        <v>9</v>
      </c>
      <c r="B48" s="187" t="s">
        <v>31</v>
      </c>
      <c r="C48" s="251">
        <v>2017</v>
      </c>
      <c r="D48" s="53"/>
      <c r="E48" s="253">
        <f>J48</f>
        <v>97.3</v>
      </c>
      <c r="F48" s="29"/>
      <c r="G48" s="29"/>
      <c r="H48" s="255"/>
      <c r="I48" s="54"/>
      <c r="J48" s="257">
        <v>97.3</v>
      </c>
      <c r="K48" s="54"/>
      <c r="L48" s="261"/>
      <c r="M48" s="259" t="s">
        <v>44</v>
      </c>
      <c r="N48" s="187" t="s">
        <v>32</v>
      </c>
    </row>
    <row r="49" spans="1:14" ht="13.5" customHeight="1" thickBot="1">
      <c r="A49" s="188"/>
      <c r="B49" s="188"/>
      <c r="C49" s="252"/>
      <c r="D49" s="56"/>
      <c r="E49" s="254"/>
      <c r="F49" s="35"/>
      <c r="G49" s="35"/>
      <c r="H49" s="256"/>
      <c r="I49" s="57"/>
      <c r="J49" s="258"/>
      <c r="K49" s="57"/>
      <c r="L49" s="262"/>
      <c r="M49" s="260"/>
      <c r="N49" s="188"/>
    </row>
    <row r="50" spans="1:14" ht="13.5" customHeight="1">
      <c r="A50" s="188"/>
      <c r="B50" s="188"/>
      <c r="C50" s="251">
        <v>2018</v>
      </c>
      <c r="D50" s="58"/>
      <c r="E50" s="253">
        <f>J50</f>
        <v>97.3</v>
      </c>
      <c r="F50" s="29"/>
      <c r="G50" s="29"/>
      <c r="H50" s="255"/>
      <c r="I50" s="54"/>
      <c r="J50" s="257">
        <v>97.3</v>
      </c>
      <c r="K50" s="54"/>
      <c r="L50" s="261"/>
      <c r="M50" s="260"/>
      <c r="N50" s="188"/>
    </row>
    <row r="51" spans="1:14" ht="15.75" customHeight="1" thickBot="1">
      <c r="A51" s="188"/>
      <c r="B51" s="188"/>
      <c r="C51" s="252"/>
      <c r="D51" s="56"/>
      <c r="E51" s="254"/>
      <c r="F51" s="35"/>
      <c r="G51" s="35"/>
      <c r="H51" s="256"/>
      <c r="I51" s="57"/>
      <c r="J51" s="258"/>
      <c r="K51" s="57"/>
      <c r="L51" s="262"/>
      <c r="M51" s="260"/>
      <c r="N51" s="188"/>
    </row>
    <row r="52" spans="1:14" ht="12.75" customHeight="1">
      <c r="A52" s="188"/>
      <c r="B52" s="188"/>
      <c r="C52" s="251">
        <v>2019</v>
      </c>
      <c r="D52" s="58"/>
      <c r="E52" s="253">
        <f>J52</f>
        <v>97.3</v>
      </c>
      <c r="F52" s="29"/>
      <c r="G52" s="29"/>
      <c r="H52" s="255"/>
      <c r="I52" s="54"/>
      <c r="J52" s="257">
        <v>97.3</v>
      </c>
      <c r="K52" s="54"/>
      <c r="L52" s="263"/>
      <c r="M52" s="260"/>
      <c r="N52" s="188"/>
    </row>
    <row r="53" spans="1:14" ht="14.25" customHeight="1" thickBot="1">
      <c r="A53" s="189"/>
      <c r="B53" s="188"/>
      <c r="C53" s="252"/>
      <c r="D53" s="56"/>
      <c r="E53" s="254"/>
      <c r="F53" s="35"/>
      <c r="G53" s="35"/>
      <c r="H53" s="256"/>
      <c r="I53" s="57"/>
      <c r="J53" s="258"/>
      <c r="K53" s="57"/>
      <c r="L53" s="264"/>
      <c r="M53" s="260"/>
      <c r="N53" s="189"/>
    </row>
    <row r="54" spans="1:14" ht="24" customHeight="1">
      <c r="A54" s="194" t="s">
        <v>10</v>
      </c>
      <c r="B54" s="187" t="s">
        <v>53</v>
      </c>
      <c r="C54" s="251">
        <v>2017</v>
      </c>
      <c r="D54" s="265"/>
      <c r="E54" s="253">
        <f>H54+J54</f>
        <v>40</v>
      </c>
      <c r="F54" s="59"/>
      <c r="G54" s="269"/>
      <c r="H54" s="257">
        <v>0</v>
      </c>
      <c r="I54" s="60"/>
      <c r="J54" s="257">
        <v>40</v>
      </c>
      <c r="K54" s="54"/>
      <c r="L54" s="263"/>
      <c r="M54" s="187" t="s">
        <v>25</v>
      </c>
      <c r="N54" s="187" t="s">
        <v>26</v>
      </c>
    </row>
    <row r="55" spans="1:14" ht="20.25" customHeight="1" thickBot="1">
      <c r="A55" s="195"/>
      <c r="B55" s="188"/>
      <c r="C55" s="266"/>
      <c r="D55" s="267"/>
      <c r="E55" s="268"/>
      <c r="F55" s="61"/>
      <c r="G55" s="270"/>
      <c r="H55" s="258"/>
      <c r="I55" s="62"/>
      <c r="J55" s="258"/>
      <c r="K55" s="57"/>
      <c r="L55" s="264"/>
      <c r="M55" s="189"/>
      <c r="N55" s="188"/>
    </row>
    <row r="56" spans="1:14" ht="66" customHeight="1" thickBot="1">
      <c r="A56" s="195"/>
      <c r="B56" s="188"/>
      <c r="C56" s="251">
        <v>2018</v>
      </c>
      <c r="D56" s="265"/>
      <c r="E56" s="253">
        <f>J56+J57+H57</f>
        <v>40</v>
      </c>
      <c r="F56" s="63"/>
      <c r="G56" s="63"/>
      <c r="H56" s="64"/>
      <c r="I56" s="65"/>
      <c r="J56" s="66">
        <v>0</v>
      </c>
      <c r="K56" s="67"/>
      <c r="L56" s="68"/>
      <c r="M56" s="127" t="s">
        <v>44</v>
      </c>
      <c r="N56" s="188"/>
    </row>
    <row r="57" spans="1:14" ht="30.75" customHeight="1" thickBot="1">
      <c r="A57" s="195"/>
      <c r="B57" s="188"/>
      <c r="C57" s="252"/>
      <c r="D57" s="271"/>
      <c r="E57" s="254"/>
      <c r="F57" s="61"/>
      <c r="G57" s="61"/>
      <c r="H57" s="101">
        <v>0</v>
      </c>
      <c r="I57" s="62"/>
      <c r="J57" s="97">
        <v>40</v>
      </c>
      <c r="K57" s="57"/>
      <c r="L57" s="15"/>
      <c r="M57" s="170" t="s">
        <v>25</v>
      </c>
      <c r="N57" s="188"/>
    </row>
    <row r="58" spans="1:14" ht="72" customHeight="1" thickBot="1">
      <c r="A58" s="195"/>
      <c r="B58" s="188"/>
      <c r="C58" s="251">
        <v>2019</v>
      </c>
      <c r="D58" s="265"/>
      <c r="E58" s="272">
        <f>J58+H59+J59</f>
        <v>40</v>
      </c>
      <c r="F58" s="61"/>
      <c r="G58" s="78"/>
      <c r="H58" s="101"/>
      <c r="I58" s="62"/>
      <c r="J58" s="97">
        <v>0</v>
      </c>
      <c r="K58" s="57"/>
      <c r="L58" s="15"/>
      <c r="M58" s="127" t="s">
        <v>44</v>
      </c>
      <c r="N58" s="188"/>
    </row>
    <row r="59" spans="1:14" ht="25.5" customHeight="1" thickBot="1">
      <c r="A59" s="196"/>
      <c r="B59" s="189"/>
      <c r="C59" s="266"/>
      <c r="D59" s="267"/>
      <c r="E59" s="273"/>
      <c r="F59" s="63"/>
      <c r="G59" s="78"/>
      <c r="H59" s="64">
        <v>0</v>
      </c>
      <c r="I59" s="65"/>
      <c r="J59" s="102">
        <v>40</v>
      </c>
      <c r="K59" s="71"/>
      <c r="L59" s="15"/>
      <c r="M59" s="127" t="s">
        <v>25</v>
      </c>
      <c r="N59" s="189"/>
    </row>
    <row r="60" spans="1:14" ht="28.5" customHeight="1" thickBot="1">
      <c r="A60" s="197" t="s">
        <v>42</v>
      </c>
      <c r="B60" s="187" t="s">
        <v>65</v>
      </c>
      <c r="C60" s="105">
        <v>2017</v>
      </c>
      <c r="D60" s="96"/>
      <c r="E60" s="99">
        <f aca="true" t="shared" si="0" ref="E60:E65">H60+J60</f>
        <v>0</v>
      </c>
      <c r="F60" s="69"/>
      <c r="G60" s="128"/>
      <c r="H60" s="113">
        <v>0</v>
      </c>
      <c r="I60" s="70"/>
      <c r="J60" s="100">
        <v>0</v>
      </c>
      <c r="K60" s="71"/>
      <c r="L60" s="114"/>
      <c r="M60" s="187" t="s">
        <v>25</v>
      </c>
      <c r="N60" s="187" t="s">
        <v>43</v>
      </c>
    </row>
    <row r="61" spans="1:14" ht="22.5" customHeight="1" thickBot="1">
      <c r="A61" s="199"/>
      <c r="B61" s="188"/>
      <c r="C61" s="115">
        <v>2018</v>
      </c>
      <c r="D61" s="115"/>
      <c r="E61" s="117">
        <f t="shared" si="0"/>
        <v>5</v>
      </c>
      <c r="F61" s="63"/>
      <c r="G61" s="78"/>
      <c r="H61" s="116">
        <v>0</v>
      </c>
      <c r="I61" s="65"/>
      <c r="J61" s="66">
        <v>5</v>
      </c>
      <c r="K61" s="67"/>
      <c r="L61" s="68"/>
      <c r="M61" s="188"/>
      <c r="N61" s="188"/>
    </row>
    <row r="62" spans="1:14" ht="33" customHeight="1" thickBot="1">
      <c r="A62" s="201"/>
      <c r="B62" s="189"/>
      <c r="C62" s="169">
        <v>2019</v>
      </c>
      <c r="D62" s="96"/>
      <c r="E62" s="117">
        <f t="shared" si="0"/>
        <v>5</v>
      </c>
      <c r="F62" s="69"/>
      <c r="G62" s="128"/>
      <c r="H62" s="64">
        <v>0</v>
      </c>
      <c r="I62" s="70"/>
      <c r="J62" s="66">
        <v>5</v>
      </c>
      <c r="K62" s="71"/>
      <c r="L62" s="133"/>
      <c r="M62" s="189"/>
      <c r="N62" s="189"/>
    </row>
    <row r="63" spans="1:14" ht="33" customHeight="1" thickBot="1">
      <c r="A63" s="278" t="s">
        <v>73</v>
      </c>
      <c r="B63" s="279"/>
      <c r="C63" s="124">
        <v>2017</v>
      </c>
      <c r="D63" s="167"/>
      <c r="E63" s="134">
        <f t="shared" si="0"/>
        <v>137.3</v>
      </c>
      <c r="F63" s="167"/>
      <c r="G63" s="124"/>
      <c r="H63" s="181">
        <f>H32</f>
        <v>0</v>
      </c>
      <c r="I63" s="57"/>
      <c r="J63" s="134">
        <f>J48+J54+J60</f>
        <v>137.3</v>
      </c>
      <c r="K63" s="183"/>
      <c r="L63" s="133"/>
      <c r="M63" s="194"/>
      <c r="N63" s="194"/>
    </row>
    <row r="64" spans="1:14" ht="33" customHeight="1" thickBot="1">
      <c r="A64" s="280"/>
      <c r="B64" s="281"/>
      <c r="C64" s="124">
        <v>2018</v>
      </c>
      <c r="D64" s="167"/>
      <c r="E64" s="135">
        <f t="shared" si="0"/>
        <v>142.3</v>
      </c>
      <c r="F64" s="167"/>
      <c r="G64" s="129"/>
      <c r="H64" s="180">
        <f>H37</f>
        <v>0</v>
      </c>
      <c r="I64" s="57"/>
      <c r="J64" s="135">
        <f>J50+J57+J61</f>
        <v>142.3</v>
      </c>
      <c r="K64" s="183"/>
      <c r="L64" s="103"/>
      <c r="M64" s="195"/>
      <c r="N64" s="195"/>
    </row>
    <row r="65" spans="1:14" ht="33" customHeight="1" thickBot="1">
      <c r="A65" s="282"/>
      <c r="B65" s="283"/>
      <c r="C65" s="129">
        <v>2019</v>
      </c>
      <c r="D65" s="167"/>
      <c r="E65" s="182">
        <f t="shared" si="0"/>
        <v>142.3</v>
      </c>
      <c r="F65" s="167"/>
      <c r="G65" s="129"/>
      <c r="H65" s="184">
        <v>0</v>
      </c>
      <c r="I65" s="57"/>
      <c r="J65" s="135">
        <f>J52+J59+J62</f>
        <v>142.3</v>
      </c>
      <c r="K65" s="183"/>
      <c r="L65" s="103"/>
      <c r="M65" s="196"/>
      <c r="N65" s="196"/>
    </row>
    <row r="66" spans="1:14" ht="19.5" customHeight="1" thickBot="1">
      <c r="A66" s="274" t="s">
        <v>59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6"/>
    </row>
    <row r="67" spans="1:14" ht="16.5" customHeight="1">
      <c r="A67" s="249" t="s">
        <v>58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72"/>
    </row>
    <row r="68" spans="1:14" ht="16.5" thickBot="1">
      <c r="A68" s="206" t="s">
        <v>8</v>
      </c>
      <c r="B68" s="207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07"/>
      <c r="N68" s="208"/>
    </row>
    <row r="69" spans="1:14" ht="17.25" customHeight="1">
      <c r="A69" s="285" t="s">
        <v>33</v>
      </c>
      <c r="B69" s="288" t="s">
        <v>64</v>
      </c>
      <c r="C69" s="249">
        <v>2017</v>
      </c>
      <c r="D69" s="250"/>
      <c r="E69" s="291">
        <f>H69+J69+L69</f>
        <v>3834.864</v>
      </c>
      <c r="F69" s="292"/>
      <c r="G69" s="295"/>
      <c r="H69" s="298">
        <v>0</v>
      </c>
      <c r="I69" s="10"/>
      <c r="J69" s="215">
        <f>3834.864</f>
        <v>3834.864</v>
      </c>
      <c r="K69" s="300"/>
      <c r="L69" s="301">
        <v>0</v>
      </c>
      <c r="M69" s="187" t="s">
        <v>38</v>
      </c>
      <c r="N69" s="194" t="s">
        <v>35</v>
      </c>
    </row>
    <row r="70" spans="1:14" ht="7.5" customHeight="1">
      <c r="A70" s="286"/>
      <c r="B70" s="289"/>
      <c r="C70" s="226"/>
      <c r="D70" s="227"/>
      <c r="E70" s="228"/>
      <c r="F70" s="229"/>
      <c r="G70" s="296"/>
      <c r="H70" s="299"/>
      <c r="I70" s="47"/>
      <c r="J70" s="216"/>
      <c r="K70" s="225"/>
      <c r="L70" s="302"/>
      <c r="M70" s="188"/>
      <c r="N70" s="195"/>
    </row>
    <row r="71" spans="1:14" ht="1.5" customHeight="1" thickBot="1">
      <c r="A71" s="286"/>
      <c r="B71" s="289"/>
      <c r="C71" s="226"/>
      <c r="D71" s="227"/>
      <c r="E71" s="293"/>
      <c r="F71" s="294"/>
      <c r="G71" s="297"/>
      <c r="H71" s="299"/>
      <c r="I71" s="23"/>
      <c r="J71" s="216"/>
      <c r="K71" s="225"/>
      <c r="L71" s="302"/>
      <c r="M71" s="188"/>
      <c r="N71" s="195"/>
    </row>
    <row r="72" spans="1:14" ht="19.5" customHeight="1" thickBot="1">
      <c r="A72" s="286"/>
      <c r="B72" s="289"/>
      <c r="C72" s="219">
        <v>2018</v>
      </c>
      <c r="D72" s="220"/>
      <c r="E72" s="306">
        <f>H72+J72+L72</f>
        <v>5049.655</v>
      </c>
      <c r="F72" s="307"/>
      <c r="G72" s="134"/>
      <c r="H72" s="76">
        <v>0</v>
      </c>
      <c r="I72" s="40"/>
      <c r="J72" s="308">
        <f>5009.655+40</f>
        <v>5049.655</v>
      </c>
      <c r="K72" s="309"/>
      <c r="L72" s="118">
        <v>0</v>
      </c>
      <c r="M72" s="171" t="s">
        <v>38</v>
      </c>
      <c r="N72" s="195"/>
    </row>
    <row r="73" spans="1:14" ht="21.75" customHeight="1" thickBot="1">
      <c r="A73" s="287"/>
      <c r="B73" s="290"/>
      <c r="C73" s="230">
        <v>2019</v>
      </c>
      <c r="D73" s="310"/>
      <c r="E73" s="293">
        <f>H73+J73+L73</f>
        <v>5049.655</v>
      </c>
      <c r="F73" s="294"/>
      <c r="G73" s="135"/>
      <c r="H73" s="45">
        <v>0</v>
      </c>
      <c r="I73" s="80"/>
      <c r="J73" s="308">
        <f>5009.655+40</f>
        <v>5049.655</v>
      </c>
      <c r="K73" s="309"/>
      <c r="L73" s="119">
        <v>0</v>
      </c>
      <c r="M73" s="171" t="s">
        <v>38</v>
      </c>
      <c r="N73" s="195"/>
    </row>
    <row r="74" spans="1:14" ht="22.5" customHeight="1" thickBot="1">
      <c r="A74" s="21" t="s">
        <v>75</v>
      </c>
      <c r="B74" s="187" t="s">
        <v>76</v>
      </c>
      <c r="C74" s="166">
        <v>2017</v>
      </c>
      <c r="D74" s="167"/>
      <c r="E74" s="185">
        <f>H74+J74+L74</f>
        <v>3580.663</v>
      </c>
      <c r="F74" s="180"/>
      <c r="G74" s="135"/>
      <c r="H74" s="168">
        <v>400</v>
      </c>
      <c r="I74" s="80"/>
      <c r="J74" s="39">
        <v>2380.663</v>
      </c>
      <c r="K74" s="40"/>
      <c r="L74" s="119">
        <v>800</v>
      </c>
      <c r="M74" s="171" t="s">
        <v>38</v>
      </c>
      <c r="N74" s="195"/>
    </row>
    <row r="75" spans="1:14" ht="25.5" customHeight="1" thickBot="1">
      <c r="A75" s="21"/>
      <c r="B75" s="188"/>
      <c r="C75" s="166">
        <v>2018</v>
      </c>
      <c r="D75" s="167"/>
      <c r="E75" s="185">
        <f>H75+J75+L75</f>
        <v>1200</v>
      </c>
      <c r="F75" s="180"/>
      <c r="G75" s="135"/>
      <c r="H75" s="168">
        <v>400</v>
      </c>
      <c r="I75" s="80"/>
      <c r="J75" s="39">
        <v>0</v>
      </c>
      <c r="K75" s="40"/>
      <c r="L75" s="119">
        <v>800</v>
      </c>
      <c r="M75" s="171" t="s">
        <v>38</v>
      </c>
      <c r="N75" s="195"/>
    </row>
    <row r="76" spans="1:14" ht="21" customHeight="1" thickBot="1">
      <c r="A76" s="21"/>
      <c r="B76" s="189"/>
      <c r="C76" s="166">
        <v>2019</v>
      </c>
      <c r="D76" s="167"/>
      <c r="E76" s="185">
        <f>H76+J76+L76</f>
        <v>1200</v>
      </c>
      <c r="F76" s="180"/>
      <c r="G76" s="135"/>
      <c r="H76" s="168">
        <v>400</v>
      </c>
      <c r="I76" s="80"/>
      <c r="J76" s="39">
        <v>0</v>
      </c>
      <c r="K76" s="40"/>
      <c r="L76" s="119">
        <v>800</v>
      </c>
      <c r="M76" s="171" t="s">
        <v>38</v>
      </c>
      <c r="N76" s="195"/>
    </row>
    <row r="77" spans="1:14" ht="24" customHeight="1" thickBot="1">
      <c r="A77" s="187" t="s">
        <v>34</v>
      </c>
      <c r="B77" s="187" t="s">
        <v>37</v>
      </c>
      <c r="C77" s="75">
        <v>2017</v>
      </c>
      <c r="D77" s="55"/>
      <c r="E77" s="179">
        <f>H77+J77</f>
        <v>0</v>
      </c>
      <c r="F77" s="145"/>
      <c r="G77" s="146"/>
      <c r="H77" s="147">
        <v>0</v>
      </c>
      <c r="I77" s="82"/>
      <c r="J77" s="39">
        <v>0</v>
      </c>
      <c r="K77" s="83"/>
      <c r="L77" s="84"/>
      <c r="M77" s="303" t="s">
        <v>39</v>
      </c>
      <c r="N77" s="187" t="s">
        <v>41</v>
      </c>
    </row>
    <row r="78" spans="1:14" ht="22.5" customHeight="1" thickBot="1">
      <c r="A78" s="188"/>
      <c r="B78" s="188"/>
      <c r="C78" s="46">
        <v>2018</v>
      </c>
      <c r="D78" s="47"/>
      <c r="E78" s="81">
        <f>H78+J78</f>
        <v>100</v>
      </c>
      <c r="F78" s="31"/>
      <c r="G78" s="51"/>
      <c r="H78" s="22">
        <v>0</v>
      </c>
      <c r="I78" s="85"/>
      <c r="J78" s="121">
        <v>100</v>
      </c>
      <c r="K78" s="86"/>
      <c r="L78" s="87"/>
      <c r="M78" s="304"/>
      <c r="N78" s="188"/>
    </row>
    <row r="79" spans="1:14" ht="21" customHeight="1" thickBot="1">
      <c r="A79" s="189"/>
      <c r="B79" s="189"/>
      <c r="C79" s="75">
        <v>2019</v>
      </c>
      <c r="D79" s="55"/>
      <c r="E79" s="81">
        <f>H79+J79</f>
        <v>100</v>
      </c>
      <c r="F79" s="68"/>
      <c r="G79" s="133"/>
      <c r="H79" s="39">
        <v>0</v>
      </c>
      <c r="I79" s="82"/>
      <c r="J79" s="39">
        <v>100</v>
      </c>
      <c r="K79" s="83"/>
      <c r="L79" s="84"/>
      <c r="M79" s="305"/>
      <c r="N79" s="189"/>
    </row>
    <row r="80" spans="1:14" ht="23.25" customHeight="1" thickBot="1">
      <c r="A80" s="194" t="s">
        <v>36</v>
      </c>
      <c r="B80" s="187" t="s">
        <v>68</v>
      </c>
      <c r="C80" s="122">
        <v>2017</v>
      </c>
      <c r="D80" s="42"/>
      <c r="E80" s="175">
        <f aca="true" t="shared" si="1" ref="E80:E85">J80</f>
        <v>958.82</v>
      </c>
      <c r="F80" s="125"/>
      <c r="G80" s="136"/>
      <c r="H80" s="76">
        <v>0</v>
      </c>
      <c r="I80" s="300"/>
      <c r="J80" s="39">
        <v>958.82</v>
      </c>
      <c r="K80" s="83"/>
      <c r="L80" s="84"/>
      <c r="M80" s="139" t="s">
        <v>24</v>
      </c>
      <c r="N80" s="187" t="s">
        <v>11</v>
      </c>
    </row>
    <row r="81" spans="1:14" ht="25.5" customHeight="1" thickBot="1">
      <c r="A81" s="195"/>
      <c r="B81" s="188"/>
      <c r="C81" s="174">
        <v>2018</v>
      </c>
      <c r="D81" s="26"/>
      <c r="E81" s="175">
        <f t="shared" si="1"/>
        <v>1000</v>
      </c>
      <c r="F81" s="126"/>
      <c r="G81" s="137"/>
      <c r="H81" s="76">
        <v>0</v>
      </c>
      <c r="I81" s="225"/>
      <c r="J81" s="178">
        <v>1000</v>
      </c>
      <c r="K81" s="86"/>
      <c r="L81" s="84"/>
      <c r="M81" s="172" t="s">
        <v>24</v>
      </c>
      <c r="N81" s="188"/>
    </row>
    <row r="82" spans="1:14" ht="28.5" customHeight="1" thickBot="1">
      <c r="A82" s="195"/>
      <c r="B82" s="189"/>
      <c r="C82" s="174">
        <v>2019</v>
      </c>
      <c r="D82" s="42"/>
      <c r="E82" s="14">
        <f t="shared" si="1"/>
        <v>1000</v>
      </c>
      <c r="F82" s="125"/>
      <c r="G82" s="136"/>
      <c r="H82" s="76">
        <v>0</v>
      </c>
      <c r="I82" s="311"/>
      <c r="J82" s="39">
        <v>1000</v>
      </c>
      <c r="K82" s="83"/>
      <c r="L82" s="84"/>
      <c r="M82" s="172" t="s">
        <v>24</v>
      </c>
      <c r="N82" s="188"/>
    </row>
    <row r="83" spans="1:14" ht="22.5" customHeight="1" thickBot="1">
      <c r="A83" s="285" t="s">
        <v>62</v>
      </c>
      <c r="B83" s="285" t="s">
        <v>63</v>
      </c>
      <c r="C83" s="249">
        <v>2017</v>
      </c>
      <c r="D83" s="250"/>
      <c r="E83" s="291">
        <f t="shared" si="1"/>
        <v>265</v>
      </c>
      <c r="F83" s="250"/>
      <c r="G83" s="122"/>
      <c r="H83" s="88"/>
      <c r="I83" s="74"/>
      <c r="J83" s="44">
        <v>265</v>
      </c>
      <c r="K83" s="89"/>
      <c r="L83" s="194"/>
      <c r="M83" s="187" t="s">
        <v>39</v>
      </c>
      <c r="N83" s="187" t="s">
        <v>12</v>
      </c>
    </row>
    <row r="84" spans="1:14" ht="20.25" customHeight="1" thickBot="1">
      <c r="A84" s="286"/>
      <c r="B84" s="286"/>
      <c r="C84" s="219">
        <v>2018</v>
      </c>
      <c r="D84" s="221"/>
      <c r="E84" s="306">
        <f t="shared" si="1"/>
        <v>165</v>
      </c>
      <c r="F84" s="221"/>
      <c r="G84" s="124"/>
      <c r="H84" s="90"/>
      <c r="I84" s="91"/>
      <c r="J84" s="318">
        <v>165</v>
      </c>
      <c r="K84" s="319"/>
      <c r="L84" s="195"/>
      <c r="M84" s="188"/>
      <c r="N84" s="188"/>
    </row>
    <row r="85" spans="1:14" ht="40.5" customHeight="1" thickBot="1">
      <c r="A85" s="286"/>
      <c r="B85" s="286"/>
      <c r="C85" s="249">
        <v>2019</v>
      </c>
      <c r="D85" s="250"/>
      <c r="E85" s="291">
        <f t="shared" si="1"/>
        <v>165</v>
      </c>
      <c r="F85" s="292"/>
      <c r="G85" s="255"/>
      <c r="H85" s="249"/>
      <c r="I85" s="83"/>
      <c r="J85" s="215">
        <v>165</v>
      </c>
      <c r="K85" s="300"/>
      <c r="L85" s="195"/>
      <c r="M85" s="188"/>
      <c r="N85" s="188"/>
    </row>
    <row r="86" spans="1:14" ht="32.25" customHeight="1" hidden="1" thickBot="1">
      <c r="A86" s="287"/>
      <c r="B86" s="287"/>
      <c r="C86" s="230"/>
      <c r="D86" s="231"/>
      <c r="E86" s="293"/>
      <c r="F86" s="294"/>
      <c r="G86" s="256"/>
      <c r="H86" s="230"/>
      <c r="I86" s="80"/>
      <c r="J86" s="312"/>
      <c r="K86" s="311"/>
      <c r="L86" s="196"/>
      <c r="M86" s="189"/>
      <c r="N86" s="189"/>
    </row>
    <row r="87" spans="1:14" ht="32.25" customHeight="1" thickBot="1">
      <c r="A87" s="278" t="s">
        <v>74</v>
      </c>
      <c r="B87" s="279"/>
      <c r="C87" s="124">
        <v>2017</v>
      </c>
      <c r="D87" s="167"/>
      <c r="E87" s="134">
        <f>H87+J87+L87</f>
        <v>8994.347</v>
      </c>
      <c r="F87" s="167"/>
      <c r="G87" s="124"/>
      <c r="H87" s="181">
        <f>H42+H74</f>
        <v>755</v>
      </c>
      <c r="I87" s="57"/>
      <c r="J87" s="134">
        <f>J69+J74+J77+J80+J83</f>
        <v>7439.347</v>
      </c>
      <c r="K87" s="183"/>
      <c r="L87" s="134">
        <f>L74</f>
        <v>800</v>
      </c>
      <c r="M87" s="194"/>
      <c r="N87" s="194"/>
    </row>
    <row r="88" spans="1:14" ht="32.25" customHeight="1" thickBot="1">
      <c r="A88" s="280"/>
      <c r="B88" s="281"/>
      <c r="C88" s="124">
        <v>2018</v>
      </c>
      <c r="D88" s="167"/>
      <c r="E88" s="134">
        <f>H88+J88+L88</f>
        <v>7869.655</v>
      </c>
      <c r="F88" s="167"/>
      <c r="G88" s="129"/>
      <c r="H88" s="180">
        <f>H43+H75</f>
        <v>755</v>
      </c>
      <c r="I88" s="57"/>
      <c r="J88" s="134">
        <f>J72+J75+J78+J81+J84</f>
        <v>6314.655</v>
      </c>
      <c r="K88" s="183"/>
      <c r="L88" s="135">
        <f>L75</f>
        <v>800</v>
      </c>
      <c r="M88" s="195"/>
      <c r="N88" s="195"/>
    </row>
    <row r="89" spans="1:14" ht="32.25" customHeight="1" thickBot="1">
      <c r="A89" s="282"/>
      <c r="B89" s="283"/>
      <c r="C89" s="129">
        <v>2019</v>
      </c>
      <c r="D89" s="167"/>
      <c r="E89" s="134">
        <f>H89+J89+L89</f>
        <v>7869.655</v>
      </c>
      <c r="F89" s="167"/>
      <c r="G89" s="129"/>
      <c r="H89" s="184">
        <f>H44+H76</f>
        <v>755</v>
      </c>
      <c r="I89" s="57"/>
      <c r="J89" s="134">
        <f>J73+J76+J79+J82+J85</f>
        <v>6314.655</v>
      </c>
      <c r="K89" s="183"/>
      <c r="L89" s="135">
        <f>L76</f>
        <v>800</v>
      </c>
      <c r="M89" s="196"/>
      <c r="N89" s="196"/>
    </row>
    <row r="90" spans="1:14" ht="21" customHeight="1" thickBot="1">
      <c r="A90" s="246" t="s">
        <v>60</v>
      </c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8"/>
    </row>
    <row r="91" spans="1:14" ht="15" customHeight="1">
      <c r="A91" s="313" t="s">
        <v>61</v>
      </c>
      <c r="B91" s="314"/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5"/>
    </row>
    <row r="92" spans="1:14" ht="19.5" customHeight="1" thickBot="1">
      <c r="A92" s="206" t="s">
        <v>13</v>
      </c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8"/>
    </row>
    <row r="93" spans="1:14" ht="15" customHeight="1">
      <c r="A93" s="286" t="s">
        <v>67</v>
      </c>
      <c r="B93" s="187" t="s">
        <v>66</v>
      </c>
      <c r="C93" s="226">
        <v>2017</v>
      </c>
      <c r="D93" s="227"/>
      <c r="E93" s="228">
        <f>J93</f>
        <v>0</v>
      </c>
      <c r="F93" s="227"/>
      <c r="G93" s="50"/>
      <c r="H93" s="199"/>
      <c r="I93" s="23"/>
      <c r="J93" s="216">
        <v>0</v>
      </c>
      <c r="K93" s="225"/>
      <c r="L93" s="195"/>
      <c r="M93" s="195"/>
      <c r="N93" s="188"/>
    </row>
    <row r="94" spans="1:14" ht="15" customHeight="1">
      <c r="A94" s="286"/>
      <c r="B94" s="188"/>
      <c r="C94" s="226">
        <v>2018</v>
      </c>
      <c r="D94" s="227"/>
      <c r="E94" s="228">
        <f>J94</f>
        <v>5</v>
      </c>
      <c r="F94" s="227"/>
      <c r="G94" s="50"/>
      <c r="H94" s="199"/>
      <c r="I94" s="23"/>
      <c r="J94" s="216">
        <v>5</v>
      </c>
      <c r="K94" s="225"/>
      <c r="L94" s="195"/>
      <c r="M94" s="195"/>
      <c r="N94" s="188"/>
    </row>
    <row r="95" spans="1:14" ht="33.75" customHeight="1" thickBot="1">
      <c r="A95" s="286"/>
      <c r="B95" s="189"/>
      <c r="C95" s="226">
        <v>2019</v>
      </c>
      <c r="D95" s="227"/>
      <c r="E95" s="228">
        <f>J95</f>
        <v>5</v>
      </c>
      <c r="F95" s="227"/>
      <c r="G95" s="50"/>
      <c r="H95" s="199"/>
      <c r="I95" s="23"/>
      <c r="J95" s="216">
        <v>5</v>
      </c>
      <c r="K95" s="225"/>
      <c r="L95" s="195"/>
      <c r="M95" s="195"/>
      <c r="N95" s="188"/>
    </row>
    <row r="96" spans="1:14" ht="21.75" customHeight="1">
      <c r="A96" s="285"/>
      <c r="B96" s="73" t="s">
        <v>69</v>
      </c>
      <c r="C96" s="88" t="s">
        <v>71</v>
      </c>
      <c r="D96" s="72"/>
      <c r="E96" s="291">
        <f>H96+J96+L96</f>
        <v>26753.827999999998</v>
      </c>
      <c r="F96" s="292"/>
      <c r="G96" s="94"/>
      <c r="H96" s="94">
        <f>H98+H99+H100</f>
        <v>2265</v>
      </c>
      <c r="I96" s="74"/>
      <c r="J96" s="291">
        <f>J98+J99+J100</f>
        <v>21713.827999999998</v>
      </c>
      <c r="K96" s="292"/>
      <c r="L96" s="94">
        <f>L98+L99+L100</f>
        <v>2775</v>
      </c>
      <c r="M96" s="194"/>
      <c r="N96" s="194"/>
    </row>
    <row r="97" spans="1:14" ht="16.5" customHeight="1">
      <c r="A97" s="286"/>
      <c r="B97" s="47"/>
      <c r="C97" s="48"/>
      <c r="D97" s="176"/>
      <c r="E97" s="226"/>
      <c r="F97" s="227"/>
      <c r="G97" s="50"/>
      <c r="H97" s="20"/>
      <c r="I97" s="47"/>
      <c r="J97" s="226"/>
      <c r="K97" s="227"/>
      <c r="L97" s="50"/>
      <c r="M97" s="195"/>
      <c r="N97" s="195"/>
    </row>
    <row r="98" spans="1:14" ht="17.25" customHeight="1">
      <c r="A98" s="286"/>
      <c r="B98" s="47"/>
      <c r="C98" s="46">
        <v>2017</v>
      </c>
      <c r="D98" s="176"/>
      <c r="E98" s="316">
        <f>H98+J98+L98</f>
        <v>9634.403999999999</v>
      </c>
      <c r="F98" s="317"/>
      <c r="G98" s="148"/>
      <c r="H98" s="149">
        <f>H11+H74</f>
        <v>755</v>
      </c>
      <c r="I98" s="47"/>
      <c r="J98" s="228">
        <f>J42+J63+J87+J93</f>
        <v>7954.4039999999995</v>
      </c>
      <c r="K98" s="229"/>
      <c r="L98" s="95">
        <f>L42+L74</f>
        <v>925</v>
      </c>
      <c r="M98" s="195"/>
      <c r="N98" s="195"/>
    </row>
    <row r="99" spans="1:14" ht="16.5" customHeight="1">
      <c r="A99" s="286"/>
      <c r="B99" s="47"/>
      <c r="C99" s="46">
        <v>2018</v>
      </c>
      <c r="D99" s="176"/>
      <c r="E99" s="228">
        <f>H99+J99+L99</f>
        <v>8559.712</v>
      </c>
      <c r="F99" s="229"/>
      <c r="G99" s="50"/>
      <c r="H99" s="95">
        <f>H16+H75</f>
        <v>755</v>
      </c>
      <c r="I99" s="47"/>
      <c r="J99" s="316">
        <f>J43+J64+J88+J94</f>
        <v>6879.7119999999995</v>
      </c>
      <c r="K99" s="317"/>
      <c r="L99" s="95">
        <f>L43+L75</f>
        <v>925</v>
      </c>
      <c r="M99" s="195"/>
      <c r="N99" s="195"/>
    </row>
    <row r="100" spans="1:14" ht="18.75" customHeight="1" thickBot="1">
      <c r="A100" s="287"/>
      <c r="B100" s="79"/>
      <c r="C100" s="166">
        <v>2019</v>
      </c>
      <c r="D100" s="177"/>
      <c r="E100" s="293">
        <f>H100+J100+L100</f>
        <v>8559.712</v>
      </c>
      <c r="F100" s="231"/>
      <c r="G100" s="129"/>
      <c r="H100" s="120">
        <f>H21+H76</f>
        <v>755</v>
      </c>
      <c r="I100" s="79"/>
      <c r="J100" s="293">
        <f>J44+J65+J89+J95</f>
        <v>6879.7119999999995</v>
      </c>
      <c r="K100" s="294"/>
      <c r="L100" s="120">
        <f>L44+L76</f>
        <v>925</v>
      </c>
      <c r="M100" s="196"/>
      <c r="N100" s="196"/>
    </row>
    <row r="102" spans="2:12" ht="15">
      <c r="B102" s="8"/>
      <c r="C102" s="8"/>
      <c r="D102" s="8"/>
      <c r="E102" s="104"/>
      <c r="F102" s="8"/>
      <c r="G102" s="8"/>
      <c r="H102" s="104"/>
      <c r="I102" s="8"/>
      <c r="J102" s="104"/>
      <c r="K102" s="8"/>
      <c r="L102" s="8"/>
    </row>
    <row r="103" spans="2:13" ht="23.25">
      <c r="B103" s="150"/>
      <c r="C103" s="151"/>
      <c r="D103" s="151"/>
      <c r="E103" s="173"/>
      <c r="F103" s="152"/>
      <c r="G103" s="153"/>
      <c r="H103" s="154"/>
      <c r="I103" s="153"/>
      <c r="J103" s="164"/>
      <c r="K103" s="153"/>
      <c r="L103" s="153"/>
      <c r="M103" s="154"/>
    </row>
    <row r="104" spans="2:13" ht="23.25">
      <c r="B104" s="150"/>
      <c r="C104" s="151"/>
      <c r="D104" s="151"/>
      <c r="E104" s="155"/>
      <c r="F104" s="156"/>
      <c r="G104" s="150"/>
      <c r="H104" s="157"/>
      <c r="I104" s="150"/>
      <c r="J104" s="165"/>
      <c r="K104" s="150"/>
      <c r="L104" s="150"/>
      <c r="M104" s="154"/>
    </row>
    <row r="105" spans="2:13" ht="15.75" customHeight="1">
      <c r="B105" s="158"/>
      <c r="C105" s="159"/>
      <c r="D105" s="159"/>
      <c r="E105" s="155"/>
      <c r="F105" s="156"/>
      <c r="G105" s="154"/>
      <c r="H105" s="154"/>
      <c r="I105" s="154"/>
      <c r="J105" s="164"/>
      <c r="K105" s="154"/>
      <c r="L105" s="154"/>
      <c r="M105" s="154"/>
    </row>
    <row r="106" spans="1:13" ht="20.25">
      <c r="A106" s="5"/>
      <c r="B106" s="150"/>
      <c r="C106" s="151"/>
      <c r="D106" s="151"/>
      <c r="E106" s="150"/>
      <c r="F106" s="160"/>
      <c r="G106" s="150"/>
      <c r="H106" s="161"/>
      <c r="I106" s="150"/>
      <c r="J106" s="157"/>
      <c r="K106" s="150"/>
      <c r="L106" s="150"/>
      <c r="M106" s="154"/>
    </row>
    <row r="107" spans="1:13" ht="13.5" customHeight="1">
      <c r="A107" s="5"/>
      <c r="B107" s="158"/>
      <c r="C107" s="159"/>
      <c r="D107" s="159"/>
      <c r="E107" s="158"/>
      <c r="F107" s="156"/>
      <c r="G107" s="154"/>
      <c r="H107" s="154"/>
      <c r="I107" s="154"/>
      <c r="J107" s="154"/>
      <c r="K107" s="154"/>
      <c r="L107" s="154"/>
      <c r="M107" s="154"/>
    </row>
    <row r="108" spans="1:13" ht="23.25">
      <c r="A108" s="5"/>
      <c r="B108" s="150"/>
      <c r="C108" s="151"/>
      <c r="D108" s="151"/>
      <c r="E108" s="158"/>
      <c r="F108" s="156"/>
      <c r="G108" s="150"/>
      <c r="H108" s="154"/>
      <c r="I108" s="150"/>
      <c r="J108" s="163"/>
      <c r="K108" s="150"/>
      <c r="L108" s="150"/>
      <c r="M108" s="154"/>
    </row>
    <row r="109" spans="1:13" ht="23.25">
      <c r="A109" s="5"/>
      <c r="B109" s="150"/>
      <c r="C109" s="151"/>
      <c r="D109" s="151"/>
      <c r="E109" s="158"/>
      <c r="F109" s="156"/>
      <c r="G109" s="150"/>
      <c r="H109" s="154"/>
      <c r="I109" s="150"/>
      <c r="J109" s="150"/>
      <c r="K109" s="150"/>
      <c r="L109" s="150"/>
      <c r="M109" s="154"/>
    </row>
    <row r="110" spans="1:13" ht="13.5" customHeight="1">
      <c r="A110" s="5"/>
      <c r="B110" s="150"/>
      <c r="C110" s="151"/>
      <c r="D110" s="151"/>
      <c r="E110" s="158"/>
      <c r="F110" s="156"/>
      <c r="G110" s="150"/>
      <c r="H110" s="154"/>
      <c r="I110" s="150"/>
      <c r="J110" s="150"/>
      <c r="K110" s="150"/>
      <c r="L110" s="150"/>
      <c r="M110" s="154"/>
    </row>
    <row r="111" spans="1:13" ht="23.25">
      <c r="A111" s="5"/>
      <c r="B111" s="150"/>
      <c r="C111" s="151"/>
      <c r="D111" s="151"/>
      <c r="E111" s="158"/>
      <c r="F111" s="156"/>
      <c r="G111" s="150"/>
      <c r="H111" s="154"/>
      <c r="I111" s="150"/>
      <c r="J111" s="150"/>
      <c r="K111" s="150"/>
      <c r="L111" s="150"/>
      <c r="M111" s="154"/>
    </row>
    <row r="112" spans="1:13" ht="11.25" customHeight="1">
      <c r="A112" s="5"/>
      <c r="B112" s="150"/>
      <c r="C112" s="151"/>
      <c r="D112" s="151"/>
      <c r="E112" s="158"/>
      <c r="F112" s="156"/>
      <c r="G112" s="150"/>
      <c r="H112" s="154"/>
      <c r="I112" s="150"/>
      <c r="J112" s="150"/>
      <c r="K112" s="150"/>
      <c r="L112" s="150"/>
      <c r="M112" s="154"/>
    </row>
    <row r="113" spans="1:13" ht="23.25">
      <c r="A113" s="5"/>
      <c r="B113" s="150"/>
      <c r="C113" s="162"/>
      <c r="D113" s="151"/>
      <c r="E113" s="158"/>
      <c r="F113" s="156"/>
      <c r="G113" s="150"/>
      <c r="H113" s="154"/>
      <c r="I113" s="150"/>
      <c r="J113" s="150"/>
      <c r="K113" s="150"/>
      <c r="L113" s="150"/>
      <c r="M113" s="154"/>
    </row>
    <row r="114" spans="1:10" ht="12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ht="12.75">
      <c r="B118" s="5"/>
    </row>
    <row r="121" spans="2:8" ht="12.75">
      <c r="B121" s="4"/>
      <c r="C121" s="5"/>
      <c r="D121" s="5"/>
      <c r="E121" s="5"/>
      <c r="F121" s="5"/>
      <c r="G121" s="5"/>
      <c r="H121" s="4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4"/>
    </row>
    <row r="126" spans="2:8" ht="12.75">
      <c r="B126" s="4"/>
      <c r="C126" s="5"/>
      <c r="D126" s="5"/>
      <c r="E126" s="5"/>
      <c r="F126" s="5"/>
      <c r="G126" s="5"/>
      <c r="H126" s="4"/>
    </row>
    <row r="127" spans="2:8" ht="12.75">
      <c r="B127" s="4"/>
      <c r="C127" s="5"/>
      <c r="D127" s="5"/>
      <c r="E127" s="5"/>
      <c r="F127" s="5"/>
      <c r="G127" s="5"/>
      <c r="H127" s="4"/>
    </row>
    <row r="128" spans="2:8" ht="12.75">
      <c r="B128" s="4"/>
      <c r="C128" s="5"/>
      <c r="D128" s="5"/>
      <c r="E128" s="5"/>
      <c r="F128" s="5"/>
      <c r="G128" s="5"/>
      <c r="H128" s="4"/>
    </row>
    <row r="129" spans="2:8" ht="12.75">
      <c r="B129" s="4"/>
      <c r="C129" s="5"/>
      <c r="D129" s="5"/>
      <c r="E129" s="5"/>
      <c r="F129" s="5"/>
      <c r="G129" s="5"/>
      <c r="H129" s="5"/>
    </row>
    <row r="130" spans="2:8" ht="12.75">
      <c r="B130" s="4"/>
      <c r="C130" s="5"/>
      <c r="D130" s="5"/>
      <c r="E130" s="5"/>
      <c r="F130" s="5"/>
      <c r="G130" s="5"/>
      <c r="H130" s="5"/>
    </row>
    <row r="131" spans="2:8" ht="12.75">
      <c r="B131" s="4"/>
      <c r="C131" s="5"/>
      <c r="D131" s="5"/>
      <c r="E131" s="5"/>
      <c r="F131" s="5"/>
      <c r="G131" s="5"/>
      <c r="H131" s="5"/>
    </row>
    <row r="132" spans="2:8" ht="12.75">
      <c r="B132" s="4"/>
      <c r="C132" s="5"/>
      <c r="D132" s="5"/>
      <c r="E132" s="5"/>
      <c r="F132" s="5"/>
      <c r="G132" s="5"/>
      <c r="H132" s="5"/>
    </row>
    <row r="133" spans="2:8" ht="12.75">
      <c r="B133" s="4"/>
      <c r="C133" s="5"/>
      <c r="D133" s="5"/>
      <c r="E133" s="5"/>
      <c r="F133" s="5"/>
      <c r="G133" s="5"/>
      <c r="H133" s="5"/>
    </row>
    <row r="134" spans="2:8" ht="12.75">
      <c r="B134" s="4"/>
      <c r="C134" s="5"/>
      <c r="D134" s="5"/>
      <c r="E134" s="5"/>
      <c r="F134" s="5"/>
      <c r="G134" s="5"/>
      <c r="H134" s="5"/>
    </row>
  </sheetData>
  <sheetProtection/>
  <mergeCells count="191">
    <mergeCell ref="M42:M44"/>
    <mergeCell ref="N42:N44"/>
    <mergeCell ref="A42:B44"/>
    <mergeCell ref="A83:A86"/>
    <mergeCell ref="B83:B86"/>
    <mergeCell ref="C83:D83"/>
    <mergeCell ref="E83:F83"/>
    <mergeCell ref="B74:B76"/>
    <mergeCell ref="E84:F84"/>
    <mergeCell ref="J84:K84"/>
    <mergeCell ref="A96:A100"/>
    <mergeCell ref="E96:F96"/>
    <mergeCell ref="J96:K96"/>
    <mergeCell ref="A80:A82"/>
    <mergeCell ref="B80:B82"/>
    <mergeCell ref="A90:N90"/>
    <mergeCell ref="M96:M100"/>
    <mergeCell ref="N96:N100"/>
    <mergeCell ref="E97:F97"/>
    <mergeCell ref="J97:K97"/>
    <mergeCell ref="E98:F98"/>
    <mergeCell ref="J98:K98"/>
    <mergeCell ref="E99:F99"/>
    <mergeCell ref="J99:K99"/>
    <mergeCell ref="E100:F100"/>
    <mergeCell ref="J100:K100"/>
    <mergeCell ref="L93:L95"/>
    <mergeCell ref="M93:M95"/>
    <mergeCell ref="N93:N95"/>
    <mergeCell ref="C94:D94"/>
    <mergeCell ref="E94:F94"/>
    <mergeCell ref="J94:K94"/>
    <mergeCell ref="C95:D95"/>
    <mergeCell ref="E95:F95"/>
    <mergeCell ref="J95:K95"/>
    <mergeCell ref="A93:A95"/>
    <mergeCell ref="B93:B95"/>
    <mergeCell ref="C93:D93"/>
    <mergeCell ref="E93:F93"/>
    <mergeCell ref="H93:H95"/>
    <mergeCell ref="J93:K93"/>
    <mergeCell ref="C85:D86"/>
    <mergeCell ref="E85:F86"/>
    <mergeCell ref="A91:N91"/>
    <mergeCell ref="A92:N92"/>
    <mergeCell ref="A87:B89"/>
    <mergeCell ref="M87:M89"/>
    <mergeCell ref="N87:N89"/>
    <mergeCell ref="N83:N86"/>
    <mergeCell ref="C84:D84"/>
    <mergeCell ref="N77:N79"/>
    <mergeCell ref="I80:I82"/>
    <mergeCell ref="N80:N82"/>
    <mergeCell ref="G85:G86"/>
    <mergeCell ref="H85:H86"/>
    <mergeCell ref="J85:K86"/>
    <mergeCell ref="L83:L86"/>
    <mergeCell ref="M83:M86"/>
    <mergeCell ref="A77:A79"/>
    <mergeCell ref="B77:B79"/>
    <mergeCell ref="M77:M79"/>
    <mergeCell ref="N69:N76"/>
    <mergeCell ref="C72:D72"/>
    <mergeCell ref="E72:F72"/>
    <mergeCell ref="J72:K72"/>
    <mergeCell ref="C73:D73"/>
    <mergeCell ref="E73:F73"/>
    <mergeCell ref="J73:K73"/>
    <mergeCell ref="A68:N68"/>
    <mergeCell ref="A69:A73"/>
    <mergeCell ref="B69:B73"/>
    <mergeCell ref="C69:D71"/>
    <mergeCell ref="E69:F71"/>
    <mergeCell ref="G69:G71"/>
    <mergeCell ref="H69:H71"/>
    <mergeCell ref="J69:K71"/>
    <mergeCell ref="L69:L71"/>
    <mergeCell ref="M69:M71"/>
    <mergeCell ref="A60:A62"/>
    <mergeCell ref="B60:B62"/>
    <mergeCell ref="M60:M62"/>
    <mergeCell ref="N60:N62"/>
    <mergeCell ref="A66:N66"/>
    <mergeCell ref="A67:M67"/>
    <mergeCell ref="A63:B65"/>
    <mergeCell ref="M63:M65"/>
    <mergeCell ref="N63:N65"/>
    <mergeCell ref="N54:N59"/>
    <mergeCell ref="C56:D57"/>
    <mergeCell ref="E56:E57"/>
    <mergeCell ref="C58:D59"/>
    <mergeCell ref="E58:E59"/>
    <mergeCell ref="C52:C53"/>
    <mergeCell ref="E52:E53"/>
    <mergeCell ref="J54:J55"/>
    <mergeCell ref="H52:H53"/>
    <mergeCell ref="J52:J53"/>
    <mergeCell ref="L54:L55"/>
    <mergeCell ref="A48:A53"/>
    <mergeCell ref="M54:M55"/>
    <mergeCell ref="A54:A59"/>
    <mergeCell ref="B54:B59"/>
    <mergeCell ref="C54:D55"/>
    <mergeCell ref="E54:E55"/>
    <mergeCell ref="G54:G55"/>
    <mergeCell ref="H54:H55"/>
    <mergeCell ref="L48:L49"/>
    <mergeCell ref="M48:M53"/>
    <mergeCell ref="N48:N53"/>
    <mergeCell ref="C50:C51"/>
    <mergeCell ref="E50:E51"/>
    <mergeCell ref="H50:H51"/>
    <mergeCell ref="J50:J51"/>
    <mergeCell ref="L50:L51"/>
    <mergeCell ref="L52:L53"/>
    <mergeCell ref="A47:M47"/>
    <mergeCell ref="M37:M41"/>
    <mergeCell ref="C38:D38"/>
    <mergeCell ref="E38:F38"/>
    <mergeCell ref="J38:K38"/>
    <mergeCell ref="B48:B53"/>
    <mergeCell ref="C48:C49"/>
    <mergeCell ref="E48:E49"/>
    <mergeCell ref="H48:H49"/>
    <mergeCell ref="J48:J49"/>
    <mergeCell ref="A45:M45"/>
    <mergeCell ref="A46:M46"/>
    <mergeCell ref="A37:A41"/>
    <mergeCell ref="B37:B41"/>
    <mergeCell ref="C37:D37"/>
    <mergeCell ref="E37:F37"/>
    <mergeCell ref="J37:K37"/>
    <mergeCell ref="C40:D40"/>
    <mergeCell ref="E40:F40"/>
    <mergeCell ref="J40:K40"/>
    <mergeCell ref="C41:D41"/>
    <mergeCell ref="E41:F41"/>
    <mergeCell ref="J41:K41"/>
    <mergeCell ref="J24:K24"/>
    <mergeCell ref="A25:A27"/>
    <mergeCell ref="B25:B27"/>
    <mergeCell ref="A11:A24"/>
    <mergeCell ref="B11:B24"/>
    <mergeCell ref="C11:D15"/>
    <mergeCell ref="E11:F15"/>
    <mergeCell ref="M25:M27"/>
    <mergeCell ref="N25:N27"/>
    <mergeCell ref="C39:D39"/>
    <mergeCell ref="E39:F39"/>
    <mergeCell ref="J39:K39"/>
    <mergeCell ref="J19:K19"/>
    <mergeCell ref="J20:K20"/>
    <mergeCell ref="H21:H22"/>
    <mergeCell ref="J21:K22"/>
    <mergeCell ref="L21:L22"/>
    <mergeCell ref="L11:L12"/>
    <mergeCell ref="M11:M12"/>
    <mergeCell ref="N11:N24"/>
    <mergeCell ref="J13:K13"/>
    <mergeCell ref="J14:K14"/>
    <mergeCell ref="J15:K15"/>
    <mergeCell ref="J16:K17"/>
    <mergeCell ref="L16:L17"/>
    <mergeCell ref="J18:K18"/>
    <mergeCell ref="G11:G12"/>
    <mergeCell ref="H11:H12"/>
    <mergeCell ref="H16:H17"/>
    <mergeCell ref="J23:K23"/>
    <mergeCell ref="J11:K12"/>
    <mergeCell ref="D7:E7"/>
    <mergeCell ref="I7:J7"/>
    <mergeCell ref="K7:L7"/>
    <mergeCell ref="A8:N8"/>
    <mergeCell ref="A9:N9"/>
    <mergeCell ref="A10:N10"/>
    <mergeCell ref="M4:M6"/>
    <mergeCell ref="N4:N6"/>
    <mergeCell ref="G5:G6"/>
    <mergeCell ref="H5:L5"/>
    <mergeCell ref="I6:J6"/>
    <mergeCell ref="K6:L6"/>
    <mergeCell ref="N28:N36"/>
    <mergeCell ref="B28:B36"/>
    <mergeCell ref="A28:A36"/>
    <mergeCell ref="N37:N40"/>
    <mergeCell ref="B2:N2"/>
    <mergeCell ref="A4:A6"/>
    <mergeCell ref="B4:B6"/>
    <mergeCell ref="C4:C6"/>
    <mergeCell ref="D4:E6"/>
    <mergeCell ref="G4:L4"/>
  </mergeCells>
  <printOptions/>
  <pageMargins left="0.1968503937007874" right="0.1968503937007874" top="1.1811023622047245" bottom="0.31496062992125984" header="0.11811023622047245" footer="0.11811023622047245"/>
  <pageSetup horizontalDpi="600" verticalDpi="600" orientation="landscape" paperSize="9" scale="60" r:id="rId1"/>
  <rowBreaks count="2" manualBreakCount="2">
    <brk id="39" max="13" man="1"/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2017-02-07T06:41:02Z</cp:lastPrinted>
  <dcterms:created xsi:type="dcterms:W3CDTF">2011-07-25T09:14:25Z</dcterms:created>
  <dcterms:modified xsi:type="dcterms:W3CDTF">2017-02-13T11:35:11Z</dcterms:modified>
  <cp:category/>
  <cp:version/>
  <cp:contentType/>
  <cp:contentStatus/>
</cp:coreProperties>
</file>