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2" windowWidth="9048" windowHeight="3876" activeTab="0"/>
  </bookViews>
  <sheets>
    <sheet name="01.10.17" sheetId="1" r:id="rId1"/>
  </sheets>
  <definedNames>
    <definedName name="_xlnm.Print_Titles" localSheetId="0">'01.10.17'!$8:$11</definedName>
  </definedNames>
  <calcPr fullCalcOnLoad="1"/>
</workbook>
</file>

<file path=xl/sharedStrings.xml><?xml version="1.0" encoding="utf-8"?>
<sst xmlns="http://schemas.openxmlformats.org/spreadsheetml/2006/main" count="93" uniqueCount="72">
  <si>
    <t>№№
п/п</t>
  </si>
  <si>
    <t>Наименование мероприятий</t>
  </si>
  <si>
    <t>Объём 
финанси-
рования
тыс.руб.</t>
  </si>
  <si>
    <t>1.Программная часть программы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</si>
  <si>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</si>
  <si>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</si>
  <si>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</si>
  <si>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</si>
  <si>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</si>
  <si>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</si>
  <si>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</si>
  <si>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</si>
  <si>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</si>
  <si>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1.1.</t>
  </si>
  <si>
    <t xml:space="preserve">2017 год </t>
  </si>
  <si>
    <t>2018</t>
  </si>
  <si>
    <t>ВСЕГО по 2017 году</t>
  </si>
  <si>
    <t>1.2.</t>
  </si>
  <si>
    <t>Проектно-изыскательские работы  на строительство многоквартирного дома в 9 квартале ЗАТО г. Радужный Владимирской области</t>
  </si>
  <si>
    <t>Подпрограмма "Стимулирование развития жилищного строительства ЗАТО г. Радужный"  муниципальной программы  "Обеспечение доступным и комфортным жильем населения ЗАТО г. Радужный Владимирской области"</t>
  </si>
  <si>
    <t>Подпрограмма "Социальное жилье ЗАТО г. Радужный"  муниципальной программы  "Обеспечение доступным и комфортным жильем населения ЗАТО г. Радужный Владимирской области"</t>
  </si>
  <si>
    <t>733-0502-07 2 03 40100-414</t>
  </si>
  <si>
    <t>733-0501-07 5 01 40100-414</t>
  </si>
  <si>
    <t>Подпрограмма "Социальное жилье ЗАТО г.Радужный"муниципальной программы "Обеспечение доступным и комфортным жильем населения ЗАТО г. Радужный Владимирской области"</t>
  </si>
  <si>
    <t>Технический, кадастровый паспорт  системы станции обеззараживания сточных вод на очистных сооружениях северной группы второй очереди на территороии  ЗАТО г. Радужный Владимирской области</t>
  </si>
  <si>
    <t>Муниципальная   программа «Обеспечение населения ЗАТО г.Радужный Владимирской области питьевой водой на  2014-2016г.г.»</t>
  </si>
  <si>
    <t>733-0502-11 0 02 40100-414</t>
  </si>
  <si>
    <t>Технический, кадастровый паспорт сетей водоснабжения, водотведения, теплоснабжения,9 квартала  ( Комплексное освоение и развитие территории ЗАТО г. Радужный в  целях жилищного строительства)</t>
  </si>
  <si>
    <t>1.3</t>
  </si>
  <si>
    <t>1.4</t>
  </si>
  <si>
    <t>1.5</t>
  </si>
  <si>
    <t>1.6</t>
  </si>
  <si>
    <t>1.8</t>
  </si>
  <si>
    <t>2017</t>
  </si>
  <si>
    <t>2017                 (выполнение проектных работ, экспертизы проекта)</t>
  </si>
  <si>
    <t>733-0502-11 0 02 40200-244</t>
  </si>
  <si>
    <t xml:space="preserve"> Комбинированная машина КО-560 с илососным и каналопромывочным оборудованием,  предназначенная для профилактической санитарной очистки колодцев и трубопроводов городской ливневой канализации от ила, грунтовых наносов и других загрязнений, а также ликвидации в них аварийных засоров
</t>
  </si>
  <si>
    <t>733-0502-07 2 01 40100-414</t>
  </si>
  <si>
    <t>1.9</t>
  </si>
  <si>
    <t>Приобретение  жилья  на вторичном рынке</t>
  </si>
  <si>
    <t>1.10</t>
  </si>
  <si>
    <t>Подпрограмма "Обеспечение защиты прав и интересов детей сирот и детей, оставшихся без попечения родителей ЗАТО г. Радужный Владимирской области" муниципальной программы "Развитие образования ЗАТО г. Радужный Владимирской области</t>
  </si>
  <si>
    <t>Строительство сетей водоснабжения  и водоотведения   в 7/1 квартале ЗАТО г. Радужный Владимирской области 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</si>
  <si>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1.11</t>
  </si>
  <si>
    <t>Субвенции, тыс. руб.</t>
  </si>
  <si>
    <t>Проектные работы на строительство многоквартирного дома и экспертиза проектно-сметной документации  (квартал 7/3 дом № 2)</t>
  </si>
  <si>
    <t>Приобретение  жилья  для детей сирот (3 квартиры)</t>
  </si>
  <si>
    <t>1.12.</t>
  </si>
  <si>
    <t>Приобретение  автобуса "Газель Next" для нужд образования</t>
  </si>
  <si>
    <t xml:space="preserve"> Подпрограмма "Развитие общего, дошкольного и дополнительного образования ЗАТО г.Радужный на 2014-2016 годы" муниципальной программы "Развитие образования ЗАТО г.Радужный Владимирской области на 2014-2016 годы"</t>
  </si>
  <si>
    <t>1.13</t>
  </si>
  <si>
    <t>Приобретение трактора с навесным оборудованием для нужд жилищно-коммунального хозяйства</t>
  </si>
  <si>
    <t>Подпрограмма "Реформирование и модернизация жилищно-коммунального комплекса ЗАТО г.Радужный" муниципальной программы "Реформирование и модернизация жилищно-коммунального комплекса ЗАТО г.Радужный на 2014-2016 г.г."</t>
  </si>
  <si>
    <t>Исполнение  тыс. руб.</t>
  </si>
  <si>
    <t>2018 (выполнение проектно-изыскательских работ)</t>
  </si>
  <si>
    <t xml:space="preserve">Руководитель </t>
  </si>
  <si>
    <t>О.М.Горшкова</t>
  </si>
  <si>
    <t>Зав.бюджетным отделом</t>
  </si>
  <si>
    <t>Л.И.Заболотских</t>
  </si>
  <si>
    <t>В.Н. Милованова  3-67-17</t>
  </si>
  <si>
    <t xml:space="preserve"> к постановлению администрации </t>
  </si>
  <si>
    <t xml:space="preserve"> ЗАТО г.Радужный Владимирской области </t>
  </si>
  <si>
    <t>Исполнение  адресной инвестиционной программы развития ЗАТО г.Радужный Владимирской области за 9 месяцев 2017 года</t>
  </si>
  <si>
    <t>Строительство сетей водоснабжения   в 7/1 квартале ЗАТО г. Радужный Владимирской области 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области)</t>
  </si>
  <si>
    <t>Технический, кадастровый паспорт сетей Газоснабжения в квартале в 7/1  ЗАТО г. Радужный Владимирской  области"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области)</t>
  </si>
  <si>
    <t>Приложение №6</t>
  </si>
  <si>
    <t>733-0502-07 2 03 S0050-414- м/б                                                      733-0502-07 2 03 70050-414- обл./б</t>
  </si>
  <si>
    <t>702-0501-07 5 02 40310-412</t>
  </si>
  <si>
    <r>
      <t xml:space="preserve">702-1004-15 5 02 71420-244: </t>
    </r>
    <r>
      <rPr>
        <b/>
        <sz val="14"/>
        <color indexed="8"/>
        <rFont val="Times New Roman"/>
        <family val="1"/>
      </rPr>
      <t>822,4 тыс. руб</t>
    </r>
    <r>
      <rPr>
        <sz val="14"/>
        <color indexed="8"/>
        <rFont val="Times New Roman"/>
        <family val="1"/>
      </rPr>
      <t xml:space="preserve">.;                                 702-1004-15 5 02 R0820-244: </t>
    </r>
    <r>
      <rPr>
        <b/>
        <sz val="14"/>
        <color indexed="8"/>
        <rFont val="Times New Roman"/>
        <family val="1"/>
      </rPr>
      <t>2950,2 тыс. руб.</t>
    </r>
  </si>
  <si>
    <t>770-0703-15 1 01 20220-612</t>
  </si>
  <si>
    <t>733-0502-09 1 02 40200-244</t>
  </si>
  <si>
    <t>от 27.10.2017г. № 1682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</si>
</sst>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0"/>
    <numFmt numFmtId="175" formatCode="0.000"/>
    <numFmt numFmtId="176" formatCode="0.0000"/>
    <numFmt numFmtId="177" formatCode="0.00000"/>
    <numFmt numFmtId="178" formatCode="#,##0.00000"/>
    <numFmt numFmtId="179" formatCode="#,##0.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vertical="center"/>
    </xf>
    <xf numFmtId="174" fontId="3" fillId="0" borderId="0" xfId="0" applyNumberFormat="1" applyFont="1" applyAlignment="1">
      <alignment horizontal="center"/>
    </xf>
    <xf numFmtId="174" fontId="4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174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right" vertical="center" wrapText="1"/>
    </xf>
    <xf numFmtId="0" fontId="4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174" fontId="3" fillId="0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177" fontId="3" fillId="0" borderId="1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177" fontId="3" fillId="0" borderId="0" xfId="0" applyNumberFormat="1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75" fontId="3" fillId="0" borderId="10" xfId="0" applyNumberFormat="1" applyFont="1" applyBorder="1" applyAlignment="1">
      <alignment horizontal="right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0" xfId="53" applyNumberFormat="1" applyFont="1" applyFill="1" applyBorder="1" applyAlignment="1" applyProtection="1">
      <alignment wrapText="1"/>
      <protection/>
    </xf>
    <xf numFmtId="0" fontId="3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vertical="center" wrapText="1"/>
    </xf>
    <xf numFmtId="178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right" vertical="center"/>
    </xf>
    <xf numFmtId="0" fontId="8" fillId="0" borderId="0" xfId="53" applyNumberFormat="1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7" fontId="3" fillId="0" borderId="16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174" fontId="3" fillId="0" borderId="13" xfId="0" applyNumberFormat="1" applyFont="1" applyBorder="1" applyAlignment="1">
      <alignment horizontal="center" vertical="center" wrapText="1"/>
    </xf>
    <xf numFmtId="174" fontId="3" fillId="0" borderId="15" xfId="0" applyNumberFormat="1" applyFont="1" applyBorder="1" applyAlignment="1">
      <alignment horizontal="center" vertical="center" wrapText="1"/>
    </xf>
    <xf numFmtId="177" fontId="3" fillId="0" borderId="17" xfId="0" applyNumberFormat="1" applyFont="1" applyBorder="1" applyAlignment="1">
      <alignment horizontal="center" vertical="center" wrapText="1"/>
    </xf>
    <xf numFmtId="177" fontId="3" fillId="0" borderId="18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="70" zoomScaleNormal="70" workbookViewId="0" topLeftCell="A1">
      <selection activeCell="L5" sqref="L5"/>
    </sheetView>
  </sheetViews>
  <sheetFormatPr defaultColWidth="9.00390625" defaultRowHeight="12.75"/>
  <cols>
    <col min="1" max="1" width="6.375" style="18" customWidth="1"/>
    <col min="2" max="2" width="28.125" style="18" customWidth="1"/>
    <col min="3" max="3" width="21.50390625" style="3" customWidth="1"/>
    <col min="4" max="4" width="30.50390625" style="3" customWidth="1"/>
    <col min="5" max="5" width="18.625" style="19" customWidth="1"/>
    <col min="6" max="6" width="11.375" style="19" customWidth="1"/>
    <col min="7" max="7" width="11.50390625" style="19" customWidth="1"/>
    <col min="8" max="8" width="16.50390625" style="19" customWidth="1"/>
    <col min="9" max="9" width="10.50390625" style="18" customWidth="1"/>
    <col min="10" max="10" width="7.125" style="18" customWidth="1"/>
    <col min="11" max="11" width="15.875" style="18" customWidth="1"/>
    <col min="12" max="12" width="14.875" style="18" customWidth="1"/>
    <col min="13" max="13" width="13.375" style="18" customWidth="1"/>
    <col min="14" max="14" width="16.375" style="18" customWidth="1"/>
    <col min="15" max="15" width="8.625" style="18" customWidth="1"/>
  </cols>
  <sheetData>
    <row r="1" spans="7:17" ht="18">
      <c r="G1" s="53"/>
      <c r="H1" s="53"/>
      <c r="I1" s="53"/>
      <c r="J1" s="53"/>
      <c r="L1" s="60" t="s">
        <v>65</v>
      </c>
      <c r="M1" s="60"/>
      <c r="N1" s="60"/>
      <c r="O1" s="60"/>
      <c r="P1" s="39"/>
      <c r="Q1" s="18"/>
    </row>
    <row r="2" spans="7:17" ht="18">
      <c r="G2" s="53"/>
      <c r="H2" s="53"/>
      <c r="I2" s="53"/>
      <c r="J2" s="53"/>
      <c r="L2" s="60" t="s">
        <v>60</v>
      </c>
      <c r="M2" s="60"/>
      <c r="N2" s="60"/>
      <c r="O2" s="60"/>
      <c r="P2" s="39"/>
      <c r="Q2" s="18"/>
    </row>
    <row r="3" spans="7:17" ht="18">
      <c r="G3" s="53"/>
      <c r="H3" s="53"/>
      <c r="I3" s="53"/>
      <c r="J3" s="53"/>
      <c r="L3" s="60" t="s">
        <v>61</v>
      </c>
      <c r="M3" s="60"/>
      <c r="N3" s="60"/>
      <c r="O3" s="60"/>
      <c r="P3" s="39"/>
      <c r="Q3" s="18"/>
    </row>
    <row r="4" spans="7:17" ht="18">
      <c r="G4" s="53"/>
      <c r="H4" s="53"/>
      <c r="I4" s="53"/>
      <c r="J4" s="53"/>
      <c r="L4" s="60" t="s">
        <v>71</v>
      </c>
      <c r="M4" s="60"/>
      <c r="N4" s="60"/>
      <c r="O4" s="60"/>
      <c r="P4" s="52"/>
      <c r="Q4" s="52"/>
    </row>
    <row r="5" spans="7:10" ht="18">
      <c r="G5" s="8"/>
      <c r="H5" s="8"/>
      <c r="I5" s="3"/>
      <c r="J5" s="3"/>
    </row>
    <row r="6" spans="1:15" ht="17.25">
      <c r="A6" s="64" t="s">
        <v>62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1:15" ht="18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1:15" ht="18">
      <c r="A8" s="66" t="s">
        <v>0</v>
      </c>
      <c r="B8" s="68" t="s">
        <v>1</v>
      </c>
      <c r="C8" s="66" t="s">
        <v>6</v>
      </c>
      <c r="D8" s="66" t="s">
        <v>5</v>
      </c>
      <c r="E8" s="71" t="s">
        <v>2</v>
      </c>
      <c r="F8" s="73" t="s">
        <v>8</v>
      </c>
      <c r="G8" s="74"/>
      <c r="H8" s="74"/>
      <c r="I8" s="75"/>
      <c r="J8" s="73" t="s">
        <v>12</v>
      </c>
      <c r="K8" s="40"/>
      <c r="L8" s="76" t="s">
        <v>8</v>
      </c>
      <c r="M8" s="76"/>
      <c r="N8" s="76"/>
      <c r="O8" s="77"/>
    </row>
    <row r="9" spans="1:15" ht="18">
      <c r="A9" s="66"/>
      <c r="B9" s="69"/>
      <c r="C9" s="66"/>
      <c r="D9" s="66"/>
      <c r="E9" s="71"/>
      <c r="F9" s="78" t="s">
        <v>44</v>
      </c>
      <c r="G9" s="71" t="s">
        <v>7</v>
      </c>
      <c r="H9" s="71"/>
      <c r="I9" s="66" t="s">
        <v>11</v>
      </c>
      <c r="J9" s="73"/>
      <c r="K9" s="41"/>
      <c r="L9" s="80" t="s">
        <v>44</v>
      </c>
      <c r="M9" s="82" t="s">
        <v>7</v>
      </c>
      <c r="N9" s="82"/>
      <c r="O9" s="82" t="s">
        <v>11</v>
      </c>
    </row>
    <row r="10" spans="1:15" ht="126">
      <c r="A10" s="67"/>
      <c r="B10" s="70"/>
      <c r="C10" s="66"/>
      <c r="D10" s="66"/>
      <c r="E10" s="72"/>
      <c r="F10" s="79"/>
      <c r="G10" s="20" t="s">
        <v>9</v>
      </c>
      <c r="H10" s="20" t="s">
        <v>10</v>
      </c>
      <c r="I10" s="66"/>
      <c r="J10" s="73"/>
      <c r="K10" s="42" t="s">
        <v>53</v>
      </c>
      <c r="L10" s="81"/>
      <c r="M10" s="21" t="s">
        <v>9</v>
      </c>
      <c r="N10" s="21" t="s">
        <v>10</v>
      </c>
      <c r="O10" s="82"/>
    </row>
    <row r="11" spans="1:15" ht="18">
      <c r="A11" s="17">
        <v>1</v>
      </c>
      <c r="B11" s="17">
        <v>2</v>
      </c>
      <c r="C11" s="17">
        <v>3</v>
      </c>
      <c r="D11" s="17">
        <v>4</v>
      </c>
      <c r="E11" s="22">
        <v>5</v>
      </c>
      <c r="F11" s="22">
        <v>6</v>
      </c>
      <c r="G11" s="22">
        <v>7</v>
      </c>
      <c r="H11" s="22">
        <v>8</v>
      </c>
      <c r="I11" s="17">
        <v>9</v>
      </c>
      <c r="J11" s="54">
        <v>10</v>
      </c>
      <c r="K11" s="58">
        <v>11</v>
      </c>
      <c r="L11" s="50">
        <v>12</v>
      </c>
      <c r="M11" s="51">
        <v>13</v>
      </c>
      <c r="N11" s="51">
        <v>14</v>
      </c>
      <c r="O11" s="51">
        <v>15</v>
      </c>
    </row>
    <row r="12" spans="1:15" ht="18">
      <c r="A12" s="61" t="s">
        <v>14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3"/>
    </row>
    <row r="13" spans="1:15" ht="18">
      <c r="A13" s="61" t="s">
        <v>3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3"/>
    </row>
    <row r="14" spans="1:15" ht="360">
      <c r="A14" s="1" t="s">
        <v>13</v>
      </c>
      <c r="B14" s="24" t="s">
        <v>63</v>
      </c>
      <c r="C14" s="25" t="s">
        <v>19</v>
      </c>
      <c r="D14" s="26" t="s">
        <v>66</v>
      </c>
      <c r="E14" s="6">
        <f>G14+H14+I14+F14</f>
        <v>10877.36</v>
      </c>
      <c r="F14" s="6"/>
      <c r="G14" s="46">
        <v>9487.02</v>
      </c>
      <c r="H14" s="27">
        <v>1390.34</v>
      </c>
      <c r="I14" s="28"/>
      <c r="J14" s="2" t="s">
        <v>15</v>
      </c>
      <c r="K14" s="59">
        <f>M14+N14+O14+L14</f>
        <v>8450.32628</v>
      </c>
      <c r="L14" s="14"/>
      <c r="M14" s="49">
        <v>7605.293</v>
      </c>
      <c r="N14" s="15">
        <v>845.03328</v>
      </c>
      <c r="O14" s="15"/>
    </row>
    <row r="15" spans="1:15" ht="378">
      <c r="A15" s="1" t="s">
        <v>17</v>
      </c>
      <c r="B15" s="24" t="s">
        <v>42</v>
      </c>
      <c r="C15" s="25" t="s">
        <v>19</v>
      </c>
      <c r="D15" s="26" t="s">
        <v>21</v>
      </c>
      <c r="E15" s="10">
        <f>G15+H15+I15+F15</f>
        <v>3520.51357</v>
      </c>
      <c r="F15" s="10"/>
      <c r="G15" s="7"/>
      <c r="H15" s="29">
        <v>3520.51357</v>
      </c>
      <c r="I15" s="28"/>
      <c r="J15" s="2" t="s">
        <v>33</v>
      </c>
      <c r="K15" s="59">
        <f>M15+N15+O15+L15</f>
        <v>0</v>
      </c>
      <c r="L15" s="14"/>
      <c r="M15" s="15"/>
      <c r="N15" s="15"/>
      <c r="O15" s="15"/>
    </row>
    <row r="16" spans="1:15" ht="252">
      <c r="A16" s="1" t="s">
        <v>28</v>
      </c>
      <c r="B16" s="24" t="s">
        <v>18</v>
      </c>
      <c r="C16" s="25" t="s">
        <v>20</v>
      </c>
      <c r="D16" s="30" t="s">
        <v>22</v>
      </c>
      <c r="E16" s="6">
        <f aca="true" t="shared" si="0" ref="E16:E25">G16+H16+I16+F16</f>
        <v>5010</v>
      </c>
      <c r="F16" s="6"/>
      <c r="G16" s="7"/>
      <c r="H16" s="27">
        <v>5010</v>
      </c>
      <c r="I16" s="28"/>
      <c r="J16" s="2" t="s">
        <v>54</v>
      </c>
      <c r="K16" s="59">
        <f aca="true" t="shared" si="1" ref="K16:K25">M16+N16+O16+L16</f>
        <v>0</v>
      </c>
      <c r="L16" s="14"/>
      <c r="M16" s="15"/>
      <c r="N16" s="15"/>
      <c r="O16" s="15"/>
    </row>
    <row r="17" spans="1:15" ht="306">
      <c r="A17" s="1" t="s">
        <v>29</v>
      </c>
      <c r="B17" s="24" t="s">
        <v>27</v>
      </c>
      <c r="C17" s="25" t="s">
        <v>19</v>
      </c>
      <c r="D17" s="31" t="s">
        <v>37</v>
      </c>
      <c r="E17" s="6">
        <f t="shared" si="0"/>
        <v>50</v>
      </c>
      <c r="F17" s="6"/>
      <c r="G17" s="7"/>
      <c r="H17" s="27">
        <v>50</v>
      </c>
      <c r="I17" s="28"/>
      <c r="J17" s="2" t="s">
        <v>33</v>
      </c>
      <c r="K17" s="59">
        <f t="shared" si="1"/>
        <v>49.93996</v>
      </c>
      <c r="L17" s="14"/>
      <c r="M17" s="15"/>
      <c r="N17" s="15">
        <v>49.93996</v>
      </c>
      <c r="O17" s="15"/>
    </row>
    <row r="18" spans="1:15" ht="378">
      <c r="A18" s="1" t="s">
        <v>30</v>
      </c>
      <c r="B18" s="24" t="s">
        <v>64</v>
      </c>
      <c r="C18" s="25" t="s">
        <v>19</v>
      </c>
      <c r="D18" s="31" t="s">
        <v>21</v>
      </c>
      <c r="E18" s="10">
        <f t="shared" si="0"/>
        <v>51.07073</v>
      </c>
      <c r="F18" s="12"/>
      <c r="G18" s="13"/>
      <c r="H18" s="32">
        <v>51.07073</v>
      </c>
      <c r="I18" s="28"/>
      <c r="J18" s="2" t="s">
        <v>33</v>
      </c>
      <c r="K18" s="59">
        <f t="shared" si="1"/>
        <v>51.07073</v>
      </c>
      <c r="L18" s="14"/>
      <c r="M18" s="15"/>
      <c r="N18" s="32">
        <v>51.07073</v>
      </c>
      <c r="O18" s="15"/>
    </row>
    <row r="19" spans="1:15" ht="252">
      <c r="A19" s="1" t="s">
        <v>31</v>
      </c>
      <c r="B19" s="24" t="s">
        <v>45</v>
      </c>
      <c r="C19" s="33" t="s">
        <v>23</v>
      </c>
      <c r="D19" s="30" t="s">
        <v>22</v>
      </c>
      <c r="E19" s="6">
        <f t="shared" si="0"/>
        <v>650</v>
      </c>
      <c r="F19" s="6"/>
      <c r="G19" s="7"/>
      <c r="H19" s="27">
        <v>650</v>
      </c>
      <c r="I19" s="28"/>
      <c r="J19" s="2" t="s">
        <v>34</v>
      </c>
      <c r="K19" s="59">
        <f t="shared" si="1"/>
        <v>650</v>
      </c>
      <c r="L19" s="14"/>
      <c r="M19" s="15"/>
      <c r="N19" s="15">
        <v>650</v>
      </c>
      <c r="O19" s="15"/>
    </row>
    <row r="20" spans="1:15" ht="198">
      <c r="A20" s="1" t="s">
        <v>32</v>
      </c>
      <c r="B20" s="24" t="s">
        <v>24</v>
      </c>
      <c r="C20" s="25" t="s">
        <v>25</v>
      </c>
      <c r="D20" s="30" t="s">
        <v>26</v>
      </c>
      <c r="E20" s="6">
        <f t="shared" si="0"/>
        <v>49</v>
      </c>
      <c r="F20" s="6"/>
      <c r="G20" s="7"/>
      <c r="H20" s="27">
        <v>49</v>
      </c>
      <c r="I20" s="28"/>
      <c r="J20" s="2" t="s">
        <v>33</v>
      </c>
      <c r="K20" s="59">
        <f t="shared" si="1"/>
        <v>48.93106</v>
      </c>
      <c r="L20" s="14"/>
      <c r="M20" s="15"/>
      <c r="N20" s="15">
        <v>48.93106</v>
      </c>
      <c r="O20" s="15"/>
    </row>
    <row r="21" spans="1:15" ht="306">
      <c r="A21" s="1" t="s">
        <v>38</v>
      </c>
      <c r="B21" s="24" t="s">
        <v>36</v>
      </c>
      <c r="C21" s="25" t="s">
        <v>25</v>
      </c>
      <c r="D21" s="30" t="s">
        <v>35</v>
      </c>
      <c r="E21" s="6">
        <f t="shared" si="0"/>
        <v>6500</v>
      </c>
      <c r="F21" s="6"/>
      <c r="G21" s="7"/>
      <c r="H21" s="27">
        <v>6500</v>
      </c>
      <c r="I21" s="28"/>
      <c r="J21" s="2" t="s">
        <v>33</v>
      </c>
      <c r="K21" s="59">
        <f t="shared" si="1"/>
        <v>6500</v>
      </c>
      <c r="L21" s="14"/>
      <c r="M21" s="15"/>
      <c r="N21" s="15">
        <v>6500</v>
      </c>
      <c r="O21" s="15"/>
    </row>
    <row r="22" spans="1:15" ht="252">
      <c r="A22" s="1" t="s">
        <v>40</v>
      </c>
      <c r="B22" s="25" t="s">
        <v>39</v>
      </c>
      <c r="C22" s="5" t="s">
        <v>23</v>
      </c>
      <c r="D22" s="30" t="s">
        <v>67</v>
      </c>
      <c r="E22" s="6">
        <f t="shared" si="0"/>
        <v>870</v>
      </c>
      <c r="F22" s="6"/>
      <c r="G22" s="7"/>
      <c r="H22" s="27">
        <v>870</v>
      </c>
      <c r="I22" s="28"/>
      <c r="J22" s="2" t="s">
        <v>33</v>
      </c>
      <c r="K22" s="59">
        <f t="shared" si="1"/>
        <v>870</v>
      </c>
      <c r="L22" s="14"/>
      <c r="M22" s="15"/>
      <c r="N22" s="15">
        <v>870</v>
      </c>
      <c r="O22" s="15"/>
    </row>
    <row r="23" spans="1:15" ht="342">
      <c r="A23" s="1" t="s">
        <v>43</v>
      </c>
      <c r="B23" s="24" t="s">
        <v>46</v>
      </c>
      <c r="C23" s="25" t="s">
        <v>41</v>
      </c>
      <c r="D23" s="30" t="s">
        <v>68</v>
      </c>
      <c r="E23" s="6">
        <f t="shared" si="0"/>
        <v>3772.6</v>
      </c>
      <c r="F23" s="46">
        <v>3772.6</v>
      </c>
      <c r="G23" s="7"/>
      <c r="H23" s="27">
        <v>0</v>
      </c>
      <c r="I23" s="28"/>
      <c r="J23" s="2" t="s">
        <v>33</v>
      </c>
      <c r="K23" s="59">
        <f t="shared" si="1"/>
        <v>3554.7273</v>
      </c>
      <c r="L23" s="14">
        <v>3554.7273</v>
      </c>
      <c r="M23" s="15"/>
      <c r="N23" s="15"/>
      <c r="O23" s="15"/>
    </row>
    <row r="24" spans="1:15" ht="288">
      <c r="A24" s="1" t="s">
        <v>47</v>
      </c>
      <c r="B24" s="24" t="s">
        <v>48</v>
      </c>
      <c r="C24" s="25" t="s">
        <v>49</v>
      </c>
      <c r="D24" s="30" t="s">
        <v>69</v>
      </c>
      <c r="E24" s="6">
        <v>1890</v>
      </c>
      <c r="F24" s="7"/>
      <c r="G24" s="7"/>
      <c r="H24" s="27">
        <v>1890</v>
      </c>
      <c r="I24" s="28"/>
      <c r="J24" s="2" t="s">
        <v>33</v>
      </c>
      <c r="K24" s="59">
        <f t="shared" si="1"/>
        <v>1890</v>
      </c>
      <c r="L24" s="56"/>
      <c r="M24" s="34"/>
      <c r="N24" s="16">
        <v>1890</v>
      </c>
      <c r="O24" s="34"/>
    </row>
    <row r="25" spans="1:15" ht="288">
      <c r="A25" s="1" t="s">
        <v>50</v>
      </c>
      <c r="B25" s="24" t="s">
        <v>51</v>
      </c>
      <c r="C25" s="25" t="s">
        <v>52</v>
      </c>
      <c r="D25" s="30" t="s">
        <v>70</v>
      </c>
      <c r="E25" s="6">
        <f t="shared" si="0"/>
        <v>1150</v>
      </c>
      <c r="F25" s="7"/>
      <c r="G25" s="7"/>
      <c r="H25" s="27">
        <v>1150</v>
      </c>
      <c r="I25" s="28"/>
      <c r="J25" s="2" t="s">
        <v>33</v>
      </c>
      <c r="K25" s="59">
        <f t="shared" si="1"/>
        <v>0</v>
      </c>
      <c r="L25" s="56"/>
      <c r="M25" s="34"/>
      <c r="N25" s="34"/>
      <c r="O25" s="34"/>
    </row>
    <row r="26" spans="1:15" ht="36">
      <c r="A26" s="1"/>
      <c r="B26" s="5" t="s">
        <v>4</v>
      </c>
      <c r="C26" s="23"/>
      <c r="D26" s="23"/>
      <c r="E26" s="10">
        <f>G26+H26+I26+F26</f>
        <v>34390.5443</v>
      </c>
      <c r="F26" s="47">
        <f>SUM(F14:F23)</f>
        <v>3772.6</v>
      </c>
      <c r="G26" s="47">
        <f>SUM(G14:G23)</f>
        <v>9487.02</v>
      </c>
      <c r="H26" s="10">
        <f>SUM(H14:H25)</f>
        <v>21130.9243</v>
      </c>
      <c r="I26" s="28"/>
      <c r="J26" s="2"/>
      <c r="K26" s="10">
        <f>M26+N26+O26+L26</f>
        <v>22064.995329999998</v>
      </c>
      <c r="L26" s="57">
        <f>SUM(L14:L23)</f>
        <v>3554.7273</v>
      </c>
      <c r="M26" s="6">
        <f>SUM(M14:M23)</f>
        <v>7605.293</v>
      </c>
      <c r="N26" s="10">
        <f>SUM(N14:N25)</f>
        <v>10904.97503</v>
      </c>
      <c r="O26" s="34"/>
    </row>
    <row r="27" spans="1:15" ht="18">
      <c r="A27" s="4"/>
      <c r="B27" s="4" t="s">
        <v>16</v>
      </c>
      <c r="C27" s="23"/>
      <c r="D27" s="23"/>
      <c r="E27" s="11">
        <f>E26</f>
        <v>34390.5443</v>
      </c>
      <c r="F27" s="48">
        <f>F26</f>
        <v>3772.6</v>
      </c>
      <c r="G27" s="48">
        <f>G26</f>
        <v>9487.02</v>
      </c>
      <c r="H27" s="11">
        <f>H26</f>
        <v>21130.9243</v>
      </c>
      <c r="I27" s="28"/>
      <c r="J27" s="55"/>
      <c r="K27" s="11">
        <f>K26</f>
        <v>22064.995329999998</v>
      </c>
      <c r="L27" s="11">
        <f>L26</f>
        <v>3554.7273</v>
      </c>
      <c r="M27" s="9">
        <f>M26</f>
        <v>7605.293</v>
      </c>
      <c r="N27" s="11">
        <f>N26</f>
        <v>10904.97503</v>
      </c>
      <c r="O27" s="34"/>
    </row>
    <row r="28" spans="1:10" ht="18">
      <c r="A28" s="35"/>
      <c r="B28" s="35"/>
      <c r="C28" s="35"/>
      <c r="D28" s="35"/>
      <c r="E28" s="36"/>
      <c r="F28" s="36"/>
      <c r="G28" s="36"/>
      <c r="H28" s="35"/>
      <c r="I28" s="36"/>
      <c r="J28" s="35"/>
    </row>
    <row r="29" spans="1:10" ht="18">
      <c r="A29" s="37"/>
      <c r="B29" s="43" t="s">
        <v>55</v>
      </c>
      <c r="C29" s="43"/>
      <c r="D29" s="44" t="s">
        <v>56</v>
      </c>
      <c r="E29" s="38"/>
      <c r="F29" s="38"/>
      <c r="G29" s="38"/>
      <c r="H29" s="38"/>
      <c r="I29" s="37"/>
      <c r="J29" s="37"/>
    </row>
    <row r="30" spans="1:10" ht="18">
      <c r="A30" s="37"/>
      <c r="B30" s="43"/>
      <c r="C30" s="43"/>
      <c r="D30" s="44"/>
      <c r="E30" s="38"/>
      <c r="F30" s="38"/>
      <c r="G30" s="38"/>
      <c r="H30" s="38"/>
      <c r="I30" s="37"/>
      <c r="J30" s="37"/>
    </row>
    <row r="31" spans="1:10" ht="18">
      <c r="A31" s="37"/>
      <c r="B31" s="43" t="s">
        <v>57</v>
      </c>
      <c r="C31" s="43"/>
      <c r="D31" s="44" t="s">
        <v>58</v>
      </c>
      <c r="E31" s="38"/>
      <c r="F31" s="38"/>
      <c r="G31" s="38"/>
      <c r="H31" s="38"/>
      <c r="I31" s="37"/>
      <c r="J31" s="37"/>
    </row>
    <row r="32" spans="1:14" ht="18">
      <c r="A32" s="37"/>
      <c r="B32" s="43"/>
      <c r="C32" s="43"/>
      <c r="D32" s="44"/>
      <c r="E32" s="38"/>
      <c r="F32" s="38"/>
      <c r="G32" s="38"/>
      <c r="H32" s="38"/>
      <c r="I32" s="37"/>
      <c r="J32" s="37"/>
      <c r="K32" s="38"/>
      <c r="L32" s="38"/>
      <c r="M32" s="38"/>
      <c r="N32" s="38"/>
    </row>
    <row r="33" spans="1:10" ht="18">
      <c r="A33" s="37"/>
      <c r="B33" s="45" t="s">
        <v>59</v>
      </c>
      <c r="C33" s="18"/>
      <c r="D33" s="18"/>
      <c r="E33" s="38"/>
      <c r="F33" s="38"/>
      <c r="G33" s="38"/>
      <c r="H33" s="38"/>
      <c r="I33" s="37"/>
      <c r="J33" s="37"/>
    </row>
  </sheetData>
  <sheetProtection/>
  <mergeCells count="23">
    <mergeCell ref="L8:O8"/>
    <mergeCell ref="F9:F10"/>
    <mergeCell ref="G9:H9"/>
    <mergeCell ref="I9:I10"/>
    <mergeCell ref="L9:L10"/>
    <mergeCell ref="M9:N9"/>
    <mergeCell ref="O9:O10"/>
    <mergeCell ref="B8:B10"/>
    <mergeCell ref="C8:C10"/>
    <mergeCell ref="D8:D10"/>
    <mergeCell ref="E8:E10"/>
    <mergeCell ref="F8:I8"/>
    <mergeCell ref="J8:J10"/>
    <mergeCell ref="L1:O1"/>
    <mergeCell ref="L2:O2"/>
    <mergeCell ref="L3:O3"/>
    <mergeCell ref="L4:O4"/>
    <mergeCell ref="A12:O12"/>
    <mergeCell ref="A13:O13"/>
    <mergeCell ref="A6:O6"/>
    <mergeCell ref="A7:O7"/>
    <mergeCell ref="A8:A10"/>
  </mergeCells>
  <printOptions/>
  <pageMargins left="0.7874015748031497" right="0.7874015748031497" top="1.3779527559055118" bottom="0.3937007874015748" header="0.7874015748031497" footer="0.7874015748031497"/>
  <pageSetup fitToHeight="0" horizontalDpi="600" verticalDpi="600" orientation="landscape" paperSize="9" scale="5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gorfo</cp:lastModifiedBy>
  <cp:lastPrinted>2017-10-13T13:50:56Z</cp:lastPrinted>
  <dcterms:created xsi:type="dcterms:W3CDTF">2003-09-04T04:22:27Z</dcterms:created>
  <dcterms:modified xsi:type="dcterms:W3CDTF">2017-10-30T08:24:07Z</dcterms:modified>
  <cp:category/>
  <cp:version/>
  <cp:contentType/>
  <cp:contentStatus/>
</cp:coreProperties>
</file>