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7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<sst xmlns="http://schemas.openxmlformats.org/spreadsheetml/2006/main" count="73" uniqueCount="54">
  <si>
    <t>№ п/п</t>
  </si>
  <si>
    <t>Наименование мероприятия</t>
  </si>
  <si>
    <t>Срок исполнения</t>
  </si>
  <si>
    <t>В том числе:</t>
  </si>
  <si>
    <t>Внебюджетные средства</t>
  </si>
  <si>
    <t>Исполнители, ответственные за реализацию мероприятий</t>
  </si>
  <si>
    <t>Ожидаемые результаты</t>
  </si>
  <si>
    <t>Субвенции</t>
  </si>
  <si>
    <t>Собственные доходы:</t>
  </si>
  <si>
    <t>Субсидии, иные межбюджетные трансферты</t>
  </si>
  <si>
    <t>КУМИ</t>
  </si>
  <si>
    <t>Обеспечение функционирования информационных систем (ИС)</t>
  </si>
  <si>
    <t>Развитие и обеспечение функционирования муниципального сегмента СМЭВ</t>
  </si>
  <si>
    <t>Комплексная защита информационных систем, выполнение требований законодательства по защите персональных данных и конфиденциальной информации</t>
  </si>
  <si>
    <t>Обеспечение справочно-правовой поддержки органов местного самоуправления</t>
  </si>
  <si>
    <t xml:space="preserve"> СНД</t>
  </si>
  <si>
    <t>СНД</t>
  </si>
  <si>
    <t>Обеспечение средствами связи городских служб и служб администрации</t>
  </si>
  <si>
    <t>Объем финанси-рования (тыс. руб.)</t>
  </si>
  <si>
    <t>Другие собственные доходы</t>
  </si>
  <si>
    <t>Админис-трация</t>
  </si>
  <si>
    <t>Финансовое управление</t>
  </si>
  <si>
    <t>ИТОГО по программе:</t>
  </si>
  <si>
    <t>ИТОГО:</t>
  </si>
  <si>
    <t>2017-2019</t>
  </si>
  <si>
    <t xml:space="preserve">Цель:  Повышение качества жизни граждан на основе использования информационных и телекоммуникационных технологий;
Повышение открытости и доступности информации о деятельности органов местного самоуправления;
Повышение эффективности муниципального управления на основе использования информационных и телекоммуникационных технологий, соблюдение требований по защите информации
</t>
  </si>
  <si>
    <t>Задача 1: Обеспечение предоставления гражданам и организациям услуг с использованием современных информационных и телекоммуникационных технологий;</t>
  </si>
  <si>
    <t xml:space="preserve">Задача 2: 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технологий.
</t>
  </si>
  <si>
    <t>Задача 3: Развитие технической и технологической основы становления информационного общества</t>
  </si>
  <si>
    <t xml:space="preserve">Задача 4: Предупреждение угроз, возникающих в информационном обществе
</t>
  </si>
  <si>
    <t>Организация взаимодействия с государственной информационной системой государственных и муниципальных платежей (ГИС ГМП)</t>
  </si>
  <si>
    <t>Создание условий для информационного взаимодействия с государственными и муниципальными информационными системами при предоставлении государственных и муниципальных услуг.</t>
  </si>
  <si>
    <t>Размещение и получение информации об уплате физическими и юридическими лицами платежей за оказание государственных и муниципальных услуг</t>
  </si>
  <si>
    <t>Приобретение и сопровождение лицензионного общесистемного и прикладного программного обеспечения</t>
  </si>
  <si>
    <t>Повышение эффективности использования средств вычислительной техники и функционирования муниципальных информационных систем за счёт лицензионной чистоты общесистемного и прикладного программного обеспечения.</t>
  </si>
  <si>
    <t>Обеспечение функционирования и 100% доступности пользователям информационно-справочных правовых систем</t>
  </si>
  <si>
    <t>Бесперебойное обеспечение средствами связи структурных подразделений администрации для эффективного управления</t>
  </si>
  <si>
    <t>Приобретение оборудования и программного обеспечения для обеспечения информационной безопасности, аттестации информационных систем и автоматизированных рабочих мест</t>
  </si>
  <si>
    <t>Информационное взаимодействие структурных подразделений администрации города и муниципальных предприятий для улучшения качества услуг, оказываемых гражданам и организациям</t>
  </si>
  <si>
    <t>4. Мероприятия муниципальной программы</t>
  </si>
  <si>
    <t>Обеспечение открытости и  100% доступности официального сайта органов местного самоуправления</t>
  </si>
  <si>
    <t>Обеспечение 100% доступа органов местного самоуправления к сети Интернет</t>
  </si>
  <si>
    <t>Развитие и техническая поддержка официального сайта органов местного самоуправления</t>
  </si>
  <si>
    <t>Обеспечение доступа органов местного самоуправления к сети Интернет</t>
  </si>
  <si>
    <t>Администрация города</t>
  </si>
  <si>
    <t>Приобретение, обновление и содержание средств вычислительной, периферийной техники и средств связи</t>
  </si>
  <si>
    <t>100% обеспечение рабочих мест современной вычислительной и периферийной техникой.</t>
  </si>
  <si>
    <t>Администрация города - Администрация ЗАТО г. Радужный</t>
  </si>
  <si>
    <t xml:space="preserve">КУМИ - Комитет по управлению муниципальным имуществом администрации ЗАТО г. Радужный </t>
  </si>
  <si>
    <t xml:space="preserve">Финансовое управление - Финансовое управление администрации ЗАТО г. Радужный </t>
  </si>
  <si>
    <t>СНД - Совет народных депутатов ЗАТО г. Радужный</t>
  </si>
  <si>
    <t>Начальник информационно-компьютерного отдела</t>
  </si>
  <si>
    <t>Е.Е. Цветкова</t>
  </si>
  <si>
    <t>Приложение № 2 к постановлению администрации
ЗАТО г.Радужный Владимирской области                                                                                                                   от " 29 " декабря 2017 г. № 2156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</si>
</sst>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0_р_._-;\-* #,##0.00000_р_._-;_-* &quot;-&quot;??_р_._-;_-@_-"/>
    <numFmt numFmtId="173" formatCode="_-* #,##0.00000_р_._-;\-* #,##0.00000_р_._-;_-* &quot;-&quot;?????_р_._-;_-@_-"/>
    <numFmt numFmtId="174" formatCode="#,##0.00000_ ;\-#,##0.00000\ "/>
    <numFmt numFmtId="175" formatCode="_-* #,##0.00000&quot;р.&quot;_-;\-* #,##0.00000&quot;р.&quot;_-;_-* &quot;-&quot;?????&quot;р.&quot;_-;_-@_-"/>
    <numFmt numFmtId="176" formatCode="#,##0.000_ ;\-#,##0.000\ "/>
    <numFmt numFmtId="177" formatCode="#,##0.0000_ ;\-#,##0.0000\ "/>
    <numFmt numFmtId="178" formatCode="[$-FC19]d\ mmmm\ yyyy\ &quot;г.&quot;"/>
    <numFmt numFmtId="179" formatCode="_-* #,##0.0000_р_._-;\-* #,##0.0000_р_._-;_-* &quot;-&quot;??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00\ _₽_-;\-* #,##0.00000\ _₽_-;_-* &quot;-&quot;???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2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6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vertical="center" wrapText="1"/>
    </xf>
    <xf numFmtId="173" fontId="7" fillId="0" borderId="10" xfId="60" applyNumberFormat="1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173" fontId="9" fillId="0" borderId="10" xfId="60" applyNumberFormat="1" applyFont="1" applyBorder="1" applyAlignment="1">
      <alignment vertical="center" wrapText="1"/>
    </xf>
    <xf numFmtId="173" fontId="7" fillId="0" borderId="10" xfId="0" applyNumberFormat="1" applyFont="1" applyBorder="1" applyAlignment="1">
      <alignment vertical="center" wrapText="1"/>
    </xf>
    <xf numFmtId="173" fontId="7" fillId="0" borderId="10" xfId="60" applyNumberFormat="1" applyFont="1" applyBorder="1" applyAlignment="1">
      <alignment vertical="center" wrapText="1"/>
    </xf>
    <xf numFmtId="173" fontId="3" fillId="0" borderId="10" xfId="60" applyNumberFormat="1" applyFont="1" applyBorder="1" applyAlignment="1">
      <alignment vertical="center" wrapText="1"/>
    </xf>
    <xf numFmtId="173" fontId="9" fillId="0" borderId="10" xfId="0" applyNumberFormat="1" applyFont="1" applyBorder="1" applyAlignment="1">
      <alignment vertical="center" wrapText="1"/>
    </xf>
    <xf numFmtId="173" fontId="9" fillId="0" borderId="10" xfId="60" applyNumberFormat="1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173" fontId="3" fillId="0" borderId="0" xfId="60" applyNumberFormat="1" applyFont="1" applyBorder="1" applyAlignment="1">
      <alignment vertical="center" wrapText="1"/>
    </xf>
    <xf numFmtId="173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9" fillId="0" borderId="0" xfId="0" applyFont="1" applyAlignment="1">
      <alignment vertical="top"/>
    </xf>
    <xf numFmtId="0" fontId="50" fillId="0" borderId="0" xfId="0" applyFont="1" applyAlignment="1">
      <alignment/>
    </xf>
    <xf numFmtId="173" fontId="7" fillId="32" borderId="10" xfId="60" applyNumberFormat="1" applyFont="1" applyFill="1" applyBorder="1" applyAlignment="1">
      <alignment vertical="center" wrapText="1"/>
    </xf>
    <xf numFmtId="173" fontId="7" fillId="32" borderId="10" xfId="6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view="pageBreakPreview" zoomScaleSheetLayoutView="100" zoomScalePageLayoutView="0" workbookViewId="0" topLeftCell="A19">
      <selection activeCell="H1" sqref="H1:J1"/>
    </sheetView>
  </sheetViews>
  <sheetFormatPr defaultColWidth="9.140625" defaultRowHeight="15"/>
  <cols>
    <col min="1" max="1" width="4.57421875" style="3" customWidth="1"/>
    <col min="2" max="2" width="32.8515625" style="0" customWidth="1"/>
    <col min="3" max="3" width="10.7109375" style="0" customWidth="1"/>
    <col min="4" max="4" width="13.140625" style="0" customWidth="1"/>
    <col min="5" max="5" width="8.7109375" style="0" customWidth="1"/>
    <col min="6" max="6" width="14.28125" style="0" customWidth="1"/>
    <col min="7" max="7" width="15.28125" style="0" customWidth="1"/>
    <col min="8" max="8" width="11.7109375" style="0" customWidth="1"/>
    <col min="9" max="9" width="12.57421875" style="0" customWidth="1"/>
    <col min="10" max="10" width="29.28125" style="0" customWidth="1"/>
  </cols>
  <sheetData>
    <row r="1" spans="7:10" ht="36.75" customHeight="1">
      <c r="G1" s="42"/>
      <c r="H1" s="78" t="s">
        <v>53</v>
      </c>
      <c r="I1" s="78"/>
      <c r="J1" s="78"/>
    </row>
    <row r="2" spans="1:10" ht="20.25" customHeight="1">
      <c r="A2" s="79" t="s">
        <v>39</v>
      </c>
      <c r="B2" s="79"/>
      <c r="C2" s="79"/>
      <c r="D2" s="79"/>
      <c r="E2" s="79"/>
      <c r="F2" s="79"/>
      <c r="G2" s="79"/>
      <c r="H2" s="79"/>
      <c r="I2" s="79"/>
      <c r="J2" s="79"/>
    </row>
    <row r="3" ht="5.25" customHeight="1"/>
    <row r="4" spans="1:10" ht="15">
      <c r="A4" s="80" t="s">
        <v>0</v>
      </c>
      <c r="B4" s="80" t="s">
        <v>1</v>
      </c>
      <c r="C4" s="80" t="s">
        <v>2</v>
      </c>
      <c r="D4" s="82" t="s">
        <v>18</v>
      </c>
      <c r="E4" s="77" t="s">
        <v>3</v>
      </c>
      <c r="F4" s="77"/>
      <c r="G4" s="77"/>
      <c r="H4" s="77" t="s">
        <v>4</v>
      </c>
      <c r="I4" s="80" t="s">
        <v>5</v>
      </c>
      <c r="J4" s="80" t="s">
        <v>6</v>
      </c>
    </row>
    <row r="5" spans="1:10" ht="15.75" customHeight="1">
      <c r="A5" s="80"/>
      <c r="B5" s="80"/>
      <c r="C5" s="80"/>
      <c r="D5" s="83"/>
      <c r="E5" s="77" t="s">
        <v>7</v>
      </c>
      <c r="F5" s="77" t="s">
        <v>8</v>
      </c>
      <c r="G5" s="77"/>
      <c r="H5" s="77"/>
      <c r="I5" s="80"/>
      <c r="J5" s="80"/>
    </row>
    <row r="6" spans="1:10" ht="39" customHeight="1">
      <c r="A6" s="80"/>
      <c r="B6" s="80"/>
      <c r="C6" s="80"/>
      <c r="D6" s="84"/>
      <c r="E6" s="77"/>
      <c r="F6" s="8" t="s">
        <v>9</v>
      </c>
      <c r="G6" s="8" t="s">
        <v>19</v>
      </c>
      <c r="H6" s="77"/>
      <c r="I6" s="80"/>
      <c r="J6" s="80"/>
    </row>
    <row r="7" spans="1:10" ht="1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7">
        <v>8</v>
      </c>
      <c r="I7" s="2">
        <v>9</v>
      </c>
      <c r="J7" s="2">
        <v>10</v>
      </c>
    </row>
    <row r="8" spans="1:10" ht="63.75" customHeight="1">
      <c r="A8" s="69" t="s">
        <v>25</v>
      </c>
      <c r="B8" s="69"/>
      <c r="C8" s="69"/>
      <c r="D8" s="69"/>
      <c r="E8" s="69"/>
      <c r="F8" s="69"/>
      <c r="G8" s="69"/>
      <c r="H8" s="69"/>
      <c r="I8" s="69"/>
      <c r="J8" s="69"/>
    </row>
    <row r="9" spans="1:10" ht="36.75" customHeight="1">
      <c r="A9" s="69" t="s">
        <v>26</v>
      </c>
      <c r="B9" s="69"/>
      <c r="C9" s="69"/>
      <c r="D9" s="69"/>
      <c r="E9" s="69"/>
      <c r="F9" s="69"/>
      <c r="G9" s="69"/>
      <c r="H9" s="69"/>
      <c r="I9" s="69"/>
      <c r="J9" s="69"/>
    </row>
    <row r="10" spans="1:10" ht="30.75" customHeight="1">
      <c r="A10" s="46">
        <v>1</v>
      </c>
      <c r="B10" s="49" t="s">
        <v>11</v>
      </c>
      <c r="C10" s="10">
        <v>2017</v>
      </c>
      <c r="D10" s="24">
        <f>F10+G10+E10</f>
        <v>0</v>
      </c>
      <c r="E10" s="30"/>
      <c r="F10" s="30"/>
      <c r="G10" s="44">
        <v>0</v>
      </c>
      <c r="H10" s="9"/>
      <c r="I10" s="58" t="s">
        <v>10</v>
      </c>
      <c r="J10" s="52" t="s">
        <v>38</v>
      </c>
    </row>
    <row r="11" spans="1:10" ht="30.75" customHeight="1">
      <c r="A11" s="47"/>
      <c r="B11" s="50"/>
      <c r="C11" s="10">
        <v>2018</v>
      </c>
      <c r="D11" s="24">
        <f>F11+G11+E11</f>
        <v>100</v>
      </c>
      <c r="E11" s="30"/>
      <c r="F11" s="30"/>
      <c r="G11" s="24">
        <v>100</v>
      </c>
      <c r="H11" s="9"/>
      <c r="I11" s="73"/>
      <c r="J11" s="56"/>
    </row>
    <row r="12" spans="1:10" ht="30.75" customHeight="1">
      <c r="A12" s="48"/>
      <c r="B12" s="51"/>
      <c r="C12" s="10">
        <v>2019</v>
      </c>
      <c r="D12" s="24">
        <f>E12+F12+G12</f>
        <v>100</v>
      </c>
      <c r="E12" s="30"/>
      <c r="F12" s="30"/>
      <c r="G12" s="24">
        <v>100</v>
      </c>
      <c r="H12" s="9"/>
      <c r="I12" s="74"/>
      <c r="J12" s="57"/>
    </row>
    <row r="13" spans="1:10" ht="33" customHeight="1">
      <c r="A13" s="46">
        <v>2</v>
      </c>
      <c r="B13" s="49" t="s">
        <v>12</v>
      </c>
      <c r="C13" s="10">
        <v>2017</v>
      </c>
      <c r="D13" s="24">
        <f aca="true" t="shared" si="0" ref="D13:D18">F13+G13+E13</f>
        <v>94.45352</v>
      </c>
      <c r="E13" s="30"/>
      <c r="F13" s="30"/>
      <c r="G13" s="24">
        <v>94.45352</v>
      </c>
      <c r="H13" s="9"/>
      <c r="I13" s="58" t="s">
        <v>20</v>
      </c>
      <c r="J13" s="52" t="s">
        <v>31</v>
      </c>
    </row>
    <row r="14" spans="1:10" ht="33" customHeight="1">
      <c r="A14" s="47"/>
      <c r="B14" s="50"/>
      <c r="C14" s="10">
        <v>2018</v>
      </c>
      <c r="D14" s="24">
        <f t="shared" si="0"/>
        <v>94.5</v>
      </c>
      <c r="E14" s="30"/>
      <c r="F14" s="30"/>
      <c r="G14" s="24">
        <v>94.5</v>
      </c>
      <c r="H14" s="9"/>
      <c r="I14" s="59"/>
      <c r="J14" s="53"/>
    </row>
    <row r="15" spans="1:10" ht="33" customHeight="1">
      <c r="A15" s="48"/>
      <c r="B15" s="51"/>
      <c r="C15" s="10">
        <v>2019</v>
      </c>
      <c r="D15" s="24">
        <f t="shared" si="0"/>
        <v>94.5</v>
      </c>
      <c r="E15" s="30"/>
      <c r="F15" s="30"/>
      <c r="G15" s="24">
        <v>94.5</v>
      </c>
      <c r="H15" s="9"/>
      <c r="I15" s="60"/>
      <c r="J15" s="65"/>
    </row>
    <row r="16" spans="1:10" ht="35.25" customHeight="1">
      <c r="A16" s="46">
        <v>3</v>
      </c>
      <c r="B16" s="49" t="s">
        <v>30</v>
      </c>
      <c r="C16" s="10">
        <v>2017</v>
      </c>
      <c r="D16" s="31">
        <f t="shared" si="0"/>
        <v>84</v>
      </c>
      <c r="E16" s="30"/>
      <c r="F16" s="30"/>
      <c r="G16" s="24">
        <v>84</v>
      </c>
      <c r="H16" s="9"/>
      <c r="I16" s="58" t="s">
        <v>20</v>
      </c>
      <c r="J16" s="52" t="s">
        <v>32</v>
      </c>
    </row>
    <row r="17" spans="1:10" ht="35.25" customHeight="1">
      <c r="A17" s="47"/>
      <c r="B17" s="50"/>
      <c r="C17" s="10">
        <v>2018</v>
      </c>
      <c r="D17" s="31">
        <f t="shared" si="0"/>
        <v>84</v>
      </c>
      <c r="E17" s="30"/>
      <c r="F17" s="30"/>
      <c r="G17" s="24">
        <v>84</v>
      </c>
      <c r="H17" s="9"/>
      <c r="I17" s="59"/>
      <c r="J17" s="56"/>
    </row>
    <row r="18" spans="1:10" ht="35.25" customHeight="1">
      <c r="A18" s="48"/>
      <c r="B18" s="51"/>
      <c r="C18" s="10">
        <v>2019</v>
      </c>
      <c r="D18" s="31">
        <f t="shared" si="0"/>
        <v>84</v>
      </c>
      <c r="E18" s="30"/>
      <c r="F18" s="30"/>
      <c r="G18" s="24">
        <v>84</v>
      </c>
      <c r="H18" s="9"/>
      <c r="I18" s="60"/>
      <c r="J18" s="57"/>
    </row>
    <row r="19" spans="1:10" ht="38.25" customHeight="1">
      <c r="A19" s="70" t="s">
        <v>27</v>
      </c>
      <c r="B19" s="71"/>
      <c r="C19" s="71"/>
      <c r="D19" s="71"/>
      <c r="E19" s="71"/>
      <c r="F19" s="71"/>
      <c r="G19" s="71"/>
      <c r="H19" s="71"/>
      <c r="I19" s="71"/>
      <c r="J19" s="72"/>
    </row>
    <row r="20" spans="1:10" ht="30" customHeight="1">
      <c r="A20" s="46">
        <v>4</v>
      </c>
      <c r="B20" s="49" t="s">
        <v>42</v>
      </c>
      <c r="C20" s="10">
        <v>2017</v>
      </c>
      <c r="D20" s="31">
        <f>F20+G20+E20</f>
        <v>185.4</v>
      </c>
      <c r="E20" s="30"/>
      <c r="F20" s="30"/>
      <c r="G20" s="24">
        <v>185.4</v>
      </c>
      <c r="H20" s="9"/>
      <c r="I20" s="58" t="s">
        <v>20</v>
      </c>
      <c r="J20" s="52" t="s">
        <v>40</v>
      </c>
    </row>
    <row r="21" spans="1:10" ht="30" customHeight="1">
      <c r="A21" s="47"/>
      <c r="B21" s="50"/>
      <c r="C21" s="10">
        <v>2018</v>
      </c>
      <c r="D21" s="31">
        <f>F21+G21+E21</f>
        <v>190</v>
      </c>
      <c r="E21" s="30"/>
      <c r="F21" s="30"/>
      <c r="G21" s="24">
        <v>190</v>
      </c>
      <c r="H21" s="9"/>
      <c r="I21" s="59"/>
      <c r="J21" s="56"/>
    </row>
    <row r="22" spans="1:10" ht="30" customHeight="1">
      <c r="A22" s="48"/>
      <c r="B22" s="51"/>
      <c r="C22" s="10">
        <v>2019</v>
      </c>
      <c r="D22" s="31">
        <f>F22+G22+E22</f>
        <v>190</v>
      </c>
      <c r="E22" s="30"/>
      <c r="F22" s="30"/>
      <c r="G22" s="24">
        <v>190</v>
      </c>
      <c r="H22" s="9"/>
      <c r="I22" s="60"/>
      <c r="J22" s="57"/>
    </row>
    <row r="23" spans="1:10" ht="36" customHeight="1">
      <c r="A23" s="69" t="s">
        <v>28</v>
      </c>
      <c r="B23" s="69"/>
      <c r="C23" s="69"/>
      <c r="D23" s="69"/>
      <c r="E23" s="69"/>
      <c r="F23" s="69"/>
      <c r="G23" s="69"/>
      <c r="H23" s="69"/>
      <c r="I23" s="69"/>
      <c r="J23" s="69"/>
    </row>
    <row r="24" spans="1:10" ht="18" customHeight="1">
      <c r="A24" s="46">
        <v>5</v>
      </c>
      <c r="B24" s="49" t="s">
        <v>33</v>
      </c>
      <c r="C24" s="10">
        <v>2017</v>
      </c>
      <c r="D24" s="31">
        <f>F24+G24+E24</f>
        <v>165.0506</v>
      </c>
      <c r="E24" s="30"/>
      <c r="F24" s="30"/>
      <c r="G24" s="24">
        <v>165.0506</v>
      </c>
      <c r="H24" s="9"/>
      <c r="I24" s="58" t="s">
        <v>20</v>
      </c>
      <c r="J24" s="52" t="s">
        <v>34</v>
      </c>
    </row>
    <row r="25" spans="1:10" ht="18" customHeight="1">
      <c r="A25" s="47"/>
      <c r="B25" s="50"/>
      <c r="C25" s="10">
        <v>2018</v>
      </c>
      <c r="D25" s="24">
        <f>F25+G25+E25</f>
        <v>124.6</v>
      </c>
      <c r="E25" s="30"/>
      <c r="F25" s="30"/>
      <c r="G25" s="24">
        <v>124.6</v>
      </c>
      <c r="H25" s="9"/>
      <c r="I25" s="59"/>
      <c r="J25" s="53"/>
    </row>
    <row r="26" spans="1:10" ht="18" customHeight="1">
      <c r="A26" s="47"/>
      <c r="B26" s="50"/>
      <c r="C26" s="10">
        <v>2019</v>
      </c>
      <c r="D26" s="31">
        <f aca="true" t="shared" si="1" ref="D26:D71">F26+G26+E26</f>
        <v>124.6</v>
      </c>
      <c r="E26" s="30"/>
      <c r="F26" s="30"/>
      <c r="G26" s="24">
        <v>124.6</v>
      </c>
      <c r="H26" s="9"/>
      <c r="I26" s="60"/>
      <c r="J26" s="53"/>
    </row>
    <row r="27" spans="1:10" ht="18" customHeight="1">
      <c r="A27" s="47"/>
      <c r="B27" s="50"/>
      <c r="C27" s="10">
        <v>2017</v>
      </c>
      <c r="D27" s="24">
        <f t="shared" si="1"/>
        <v>56.05</v>
      </c>
      <c r="E27" s="30"/>
      <c r="F27" s="30"/>
      <c r="G27" s="24">
        <v>56.05</v>
      </c>
      <c r="H27" s="9"/>
      <c r="I27" s="58" t="s">
        <v>10</v>
      </c>
      <c r="J27" s="53"/>
    </row>
    <row r="28" spans="1:10" ht="18" customHeight="1">
      <c r="A28" s="47"/>
      <c r="B28" s="50"/>
      <c r="C28" s="10">
        <v>2018</v>
      </c>
      <c r="D28" s="31">
        <f t="shared" si="1"/>
        <v>50</v>
      </c>
      <c r="E28" s="30"/>
      <c r="F28" s="30"/>
      <c r="G28" s="24">
        <v>50</v>
      </c>
      <c r="H28" s="9"/>
      <c r="I28" s="59"/>
      <c r="J28" s="53"/>
    </row>
    <row r="29" spans="1:10" ht="18" customHeight="1">
      <c r="A29" s="47"/>
      <c r="B29" s="50"/>
      <c r="C29" s="10">
        <v>2019</v>
      </c>
      <c r="D29" s="24">
        <f t="shared" si="1"/>
        <v>50</v>
      </c>
      <c r="E29" s="30"/>
      <c r="F29" s="30"/>
      <c r="G29" s="24">
        <v>50</v>
      </c>
      <c r="H29" s="9"/>
      <c r="I29" s="60"/>
      <c r="J29" s="53"/>
    </row>
    <row r="30" spans="1:10" ht="18" customHeight="1">
      <c r="A30" s="47"/>
      <c r="B30" s="50"/>
      <c r="C30" s="10">
        <v>2017</v>
      </c>
      <c r="D30" s="31">
        <f t="shared" si="1"/>
        <v>72.479</v>
      </c>
      <c r="E30" s="30"/>
      <c r="F30" s="30"/>
      <c r="G30" s="24">
        <v>72.479</v>
      </c>
      <c r="H30" s="9"/>
      <c r="I30" s="58" t="s">
        <v>21</v>
      </c>
      <c r="J30" s="53"/>
    </row>
    <row r="31" spans="1:10" ht="18" customHeight="1">
      <c r="A31" s="47"/>
      <c r="B31" s="50"/>
      <c r="C31" s="10">
        <v>2018</v>
      </c>
      <c r="D31" s="24">
        <f t="shared" si="1"/>
        <v>80.5</v>
      </c>
      <c r="E31" s="30"/>
      <c r="F31" s="30"/>
      <c r="G31" s="24">
        <v>80.5</v>
      </c>
      <c r="H31" s="9"/>
      <c r="I31" s="59"/>
      <c r="J31" s="53"/>
    </row>
    <row r="32" spans="1:10" ht="18" customHeight="1">
      <c r="A32" s="47"/>
      <c r="B32" s="50"/>
      <c r="C32" s="10">
        <v>2019</v>
      </c>
      <c r="D32" s="31">
        <f t="shared" si="1"/>
        <v>80.5</v>
      </c>
      <c r="E32" s="30"/>
      <c r="F32" s="30"/>
      <c r="G32" s="24">
        <v>80.5</v>
      </c>
      <c r="H32" s="9"/>
      <c r="I32" s="60"/>
      <c r="J32" s="53"/>
    </row>
    <row r="33" spans="1:10" ht="18" customHeight="1">
      <c r="A33" s="47"/>
      <c r="B33" s="50"/>
      <c r="C33" s="10">
        <v>2017</v>
      </c>
      <c r="D33" s="24">
        <f t="shared" si="1"/>
        <v>13.67</v>
      </c>
      <c r="E33" s="30"/>
      <c r="F33" s="30"/>
      <c r="G33" s="24">
        <v>13.67</v>
      </c>
      <c r="H33" s="9"/>
      <c r="I33" s="58" t="s">
        <v>16</v>
      </c>
      <c r="J33" s="53"/>
    </row>
    <row r="34" spans="1:10" ht="18" customHeight="1">
      <c r="A34" s="47"/>
      <c r="B34" s="50"/>
      <c r="C34" s="10">
        <v>2018</v>
      </c>
      <c r="D34" s="31">
        <f t="shared" si="1"/>
        <v>10</v>
      </c>
      <c r="E34" s="30"/>
      <c r="F34" s="30"/>
      <c r="G34" s="24">
        <v>10</v>
      </c>
      <c r="H34" s="9"/>
      <c r="I34" s="59"/>
      <c r="J34" s="53"/>
    </row>
    <row r="35" spans="1:10" ht="18" customHeight="1">
      <c r="A35" s="47"/>
      <c r="B35" s="51"/>
      <c r="C35" s="10">
        <v>2019</v>
      </c>
      <c r="D35" s="24">
        <f t="shared" si="1"/>
        <v>10</v>
      </c>
      <c r="E35" s="30"/>
      <c r="F35" s="30"/>
      <c r="G35" s="24">
        <v>10</v>
      </c>
      <c r="H35" s="9"/>
      <c r="I35" s="60"/>
      <c r="J35" s="53"/>
    </row>
    <row r="36" spans="1:10" ht="15" customHeight="1">
      <c r="A36" s="63"/>
      <c r="B36" s="81" t="s">
        <v>23</v>
      </c>
      <c r="C36" s="28">
        <v>2017</v>
      </c>
      <c r="D36" s="34">
        <f t="shared" si="1"/>
        <v>307.2496</v>
      </c>
      <c r="E36" s="33">
        <f aca="true" t="shared" si="2" ref="E36:G38">SUM(E24,E27,E30,E33)</f>
        <v>0</v>
      </c>
      <c r="F36" s="33">
        <f t="shared" si="2"/>
        <v>0</v>
      </c>
      <c r="G36" s="29">
        <f t="shared" si="2"/>
        <v>307.2496</v>
      </c>
      <c r="H36" s="9"/>
      <c r="I36" s="25"/>
      <c r="J36" s="26"/>
    </row>
    <row r="37" spans="1:10" ht="15" customHeight="1">
      <c r="A37" s="63"/>
      <c r="B37" s="47"/>
      <c r="C37" s="28">
        <v>2018</v>
      </c>
      <c r="D37" s="34">
        <f t="shared" si="1"/>
        <v>265.1</v>
      </c>
      <c r="E37" s="33">
        <f t="shared" si="2"/>
        <v>0</v>
      </c>
      <c r="F37" s="33">
        <f t="shared" si="2"/>
        <v>0</v>
      </c>
      <c r="G37" s="29">
        <f t="shared" si="2"/>
        <v>265.1</v>
      </c>
      <c r="H37" s="9"/>
      <c r="I37" s="25"/>
      <c r="J37" s="26"/>
    </row>
    <row r="38" spans="1:10" ht="15" customHeight="1">
      <c r="A38" s="64"/>
      <c r="B38" s="48"/>
      <c r="C38" s="28">
        <v>2019</v>
      </c>
      <c r="D38" s="34">
        <f t="shared" si="1"/>
        <v>265.1</v>
      </c>
      <c r="E38" s="33">
        <f t="shared" si="2"/>
        <v>0</v>
      </c>
      <c r="F38" s="33">
        <f t="shared" si="2"/>
        <v>0</v>
      </c>
      <c r="G38" s="29">
        <f t="shared" si="2"/>
        <v>265.1</v>
      </c>
      <c r="H38" s="9"/>
      <c r="I38" s="25"/>
      <c r="J38" s="26"/>
    </row>
    <row r="39" spans="1:10" ht="15" customHeight="1">
      <c r="A39" s="46">
        <v>6</v>
      </c>
      <c r="B39" s="49" t="s">
        <v>45</v>
      </c>
      <c r="C39" s="10">
        <v>2017</v>
      </c>
      <c r="D39" s="31">
        <f t="shared" si="1"/>
        <v>164.755</v>
      </c>
      <c r="E39" s="30"/>
      <c r="F39" s="30"/>
      <c r="G39" s="24">
        <v>164.755</v>
      </c>
      <c r="H39" s="9"/>
      <c r="I39" s="58" t="s">
        <v>20</v>
      </c>
      <c r="J39" s="52" t="s">
        <v>46</v>
      </c>
    </row>
    <row r="40" spans="1:10" ht="15" customHeight="1">
      <c r="A40" s="47"/>
      <c r="B40" s="50"/>
      <c r="C40" s="10">
        <v>2018</v>
      </c>
      <c r="D40" s="31">
        <f t="shared" si="1"/>
        <v>210</v>
      </c>
      <c r="E40" s="30"/>
      <c r="F40" s="30"/>
      <c r="G40" s="24">
        <v>210</v>
      </c>
      <c r="H40" s="9"/>
      <c r="I40" s="59"/>
      <c r="J40" s="53"/>
    </row>
    <row r="41" spans="1:10" ht="15" customHeight="1">
      <c r="A41" s="47"/>
      <c r="B41" s="50"/>
      <c r="C41" s="10">
        <v>2019</v>
      </c>
      <c r="D41" s="31">
        <f t="shared" si="1"/>
        <v>160</v>
      </c>
      <c r="E41" s="30"/>
      <c r="F41" s="30"/>
      <c r="G41" s="24">
        <v>160</v>
      </c>
      <c r="H41" s="9"/>
      <c r="I41" s="60"/>
      <c r="J41" s="53"/>
    </row>
    <row r="42" spans="1:10" ht="15" customHeight="1">
      <c r="A42" s="47"/>
      <c r="B42" s="50"/>
      <c r="C42" s="10">
        <v>2017</v>
      </c>
      <c r="D42" s="31">
        <f t="shared" si="1"/>
        <v>93.95</v>
      </c>
      <c r="E42" s="30"/>
      <c r="F42" s="30"/>
      <c r="G42" s="45">
        <v>93.95</v>
      </c>
      <c r="H42" s="9"/>
      <c r="I42" s="58" t="s">
        <v>10</v>
      </c>
      <c r="J42" s="53"/>
    </row>
    <row r="43" spans="1:10" ht="15" customHeight="1">
      <c r="A43" s="47"/>
      <c r="B43" s="50"/>
      <c r="C43" s="10">
        <v>2018</v>
      </c>
      <c r="D43" s="31">
        <f t="shared" si="1"/>
        <v>102</v>
      </c>
      <c r="E43" s="30"/>
      <c r="F43" s="30"/>
      <c r="G43" s="24">
        <v>102</v>
      </c>
      <c r="H43" s="9"/>
      <c r="I43" s="59"/>
      <c r="J43" s="53"/>
    </row>
    <row r="44" spans="1:10" ht="15" customHeight="1">
      <c r="A44" s="47"/>
      <c r="B44" s="50"/>
      <c r="C44" s="10">
        <v>2019</v>
      </c>
      <c r="D44" s="31">
        <f t="shared" si="1"/>
        <v>88.5</v>
      </c>
      <c r="E44" s="30"/>
      <c r="F44" s="30"/>
      <c r="G44" s="24">
        <v>88.5</v>
      </c>
      <c r="H44" s="9"/>
      <c r="I44" s="60"/>
      <c r="J44" s="53"/>
    </row>
    <row r="45" spans="1:10" ht="15" customHeight="1">
      <c r="A45" s="87"/>
      <c r="B45" s="85"/>
      <c r="C45" s="10">
        <v>2017</v>
      </c>
      <c r="D45" s="44">
        <f t="shared" si="1"/>
        <v>136.845</v>
      </c>
      <c r="E45" s="30"/>
      <c r="F45" s="30"/>
      <c r="G45" s="45">
        <v>136.845</v>
      </c>
      <c r="H45" s="9"/>
      <c r="I45" s="58" t="s">
        <v>21</v>
      </c>
      <c r="J45" s="85"/>
    </row>
    <row r="46" spans="1:10" ht="15" customHeight="1">
      <c r="A46" s="87"/>
      <c r="B46" s="85"/>
      <c r="C46" s="10">
        <v>2018</v>
      </c>
      <c r="D46" s="31">
        <f t="shared" si="1"/>
        <v>112.5</v>
      </c>
      <c r="E46" s="30"/>
      <c r="F46" s="30"/>
      <c r="G46" s="24">
        <v>112.5</v>
      </c>
      <c r="H46" s="9"/>
      <c r="I46" s="59"/>
      <c r="J46" s="85"/>
    </row>
    <row r="47" spans="1:10" ht="15" customHeight="1">
      <c r="A47" s="87"/>
      <c r="B47" s="85"/>
      <c r="C47" s="10">
        <v>2019</v>
      </c>
      <c r="D47" s="31">
        <f t="shared" si="1"/>
        <v>112.5</v>
      </c>
      <c r="E47" s="30"/>
      <c r="F47" s="30"/>
      <c r="G47" s="24">
        <v>112.5</v>
      </c>
      <c r="H47" s="9"/>
      <c r="I47" s="60"/>
      <c r="J47" s="85"/>
    </row>
    <row r="48" spans="1:10" ht="15" customHeight="1">
      <c r="A48" s="87"/>
      <c r="B48" s="85"/>
      <c r="C48" s="10">
        <v>2017</v>
      </c>
      <c r="D48" s="31">
        <f t="shared" si="1"/>
        <v>172.91</v>
      </c>
      <c r="E48" s="30"/>
      <c r="F48" s="30"/>
      <c r="G48" s="24">
        <v>172.91</v>
      </c>
      <c r="H48" s="9"/>
      <c r="I48" s="58" t="s">
        <v>16</v>
      </c>
      <c r="J48" s="85"/>
    </row>
    <row r="49" spans="1:10" ht="15" customHeight="1">
      <c r="A49" s="87"/>
      <c r="B49" s="85"/>
      <c r="C49" s="10">
        <v>2018</v>
      </c>
      <c r="D49" s="31">
        <f t="shared" si="1"/>
        <v>25.8</v>
      </c>
      <c r="E49" s="30"/>
      <c r="F49" s="30"/>
      <c r="G49" s="24">
        <v>25.8</v>
      </c>
      <c r="H49" s="9"/>
      <c r="I49" s="59"/>
      <c r="J49" s="85"/>
    </row>
    <row r="50" spans="1:10" ht="15" customHeight="1">
      <c r="A50" s="87"/>
      <c r="B50" s="86"/>
      <c r="C50" s="10">
        <v>2019</v>
      </c>
      <c r="D50" s="31">
        <f t="shared" si="1"/>
        <v>25.8</v>
      </c>
      <c r="E50" s="30"/>
      <c r="F50" s="30"/>
      <c r="G50" s="24">
        <v>25.8</v>
      </c>
      <c r="H50" s="9"/>
      <c r="I50" s="60"/>
      <c r="J50" s="85"/>
    </row>
    <row r="51" spans="1:10" ht="15" customHeight="1">
      <c r="A51" s="63"/>
      <c r="B51" s="81" t="s">
        <v>23</v>
      </c>
      <c r="C51" s="28">
        <v>2017</v>
      </c>
      <c r="D51" s="34">
        <f t="shared" si="1"/>
        <v>568.4599999999999</v>
      </c>
      <c r="E51" s="29">
        <f aca="true" t="shared" si="3" ref="E51:G53">SUM(E39,E42,E45,E48)</f>
        <v>0</v>
      </c>
      <c r="F51" s="29">
        <f t="shared" si="3"/>
        <v>0</v>
      </c>
      <c r="G51" s="29">
        <f t="shared" si="3"/>
        <v>568.4599999999999</v>
      </c>
      <c r="H51" s="9"/>
      <c r="I51" s="58"/>
      <c r="J51" s="61"/>
    </row>
    <row r="52" spans="1:10" ht="15" customHeight="1">
      <c r="A52" s="63"/>
      <c r="B52" s="47"/>
      <c r="C52" s="28">
        <v>2018</v>
      </c>
      <c r="D52" s="34">
        <f t="shared" si="1"/>
        <v>450.3</v>
      </c>
      <c r="E52" s="29">
        <f t="shared" si="3"/>
        <v>0</v>
      </c>
      <c r="F52" s="29">
        <f t="shared" si="3"/>
        <v>0</v>
      </c>
      <c r="G52" s="29">
        <f t="shared" si="3"/>
        <v>450.3</v>
      </c>
      <c r="H52" s="9"/>
      <c r="I52" s="59"/>
      <c r="J52" s="61"/>
    </row>
    <row r="53" spans="1:10" ht="15" customHeight="1">
      <c r="A53" s="64"/>
      <c r="B53" s="48"/>
      <c r="C53" s="28">
        <v>2019</v>
      </c>
      <c r="D53" s="34">
        <f t="shared" si="1"/>
        <v>386.8</v>
      </c>
      <c r="E53" s="29">
        <f t="shared" si="3"/>
        <v>0</v>
      </c>
      <c r="F53" s="29">
        <f t="shared" si="3"/>
        <v>0</v>
      </c>
      <c r="G53" s="29">
        <f t="shared" si="3"/>
        <v>386.8</v>
      </c>
      <c r="H53" s="9"/>
      <c r="I53" s="60"/>
      <c r="J53" s="62"/>
    </row>
    <row r="54" spans="1:10" ht="18.75" customHeight="1">
      <c r="A54" s="46">
        <v>7</v>
      </c>
      <c r="B54" s="49" t="s">
        <v>14</v>
      </c>
      <c r="C54" s="10">
        <v>2017</v>
      </c>
      <c r="D54" s="24">
        <f>F54+G54+E54</f>
        <v>239.99412</v>
      </c>
      <c r="E54" s="30"/>
      <c r="F54" s="30"/>
      <c r="G54" s="24">
        <v>239.99412</v>
      </c>
      <c r="H54" s="9"/>
      <c r="I54" s="58" t="s">
        <v>20</v>
      </c>
      <c r="J54" s="66" t="s">
        <v>35</v>
      </c>
    </row>
    <row r="55" spans="1:10" ht="18.75" customHeight="1">
      <c r="A55" s="47"/>
      <c r="B55" s="50"/>
      <c r="C55" s="10">
        <v>2018</v>
      </c>
      <c r="D55" s="24">
        <f>F55+G55+E55</f>
        <v>245</v>
      </c>
      <c r="E55" s="30"/>
      <c r="F55" s="9"/>
      <c r="G55" s="24">
        <v>245</v>
      </c>
      <c r="H55" s="9"/>
      <c r="I55" s="59"/>
      <c r="J55" s="67"/>
    </row>
    <row r="56" spans="1:10" ht="18.75" customHeight="1">
      <c r="A56" s="48"/>
      <c r="B56" s="51"/>
      <c r="C56" s="10">
        <v>2019</v>
      </c>
      <c r="D56" s="24">
        <f>F56+G56+E56</f>
        <v>245</v>
      </c>
      <c r="E56" s="30"/>
      <c r="F56" s="9"/>
      <c r="G56" s="24">
        <v>245</v>
      </c>
      <c r="H56" s="9"/>
      <c r="I56" s="60"/>
      <c r="J56" s="68"/>
    </row>
    <row r="57" spans="1:10" ht="15">
      <c r="A57" s="46">
        <v>8</v>
      </c>
      <c r="B57" s="49" t="s">
        <v>17</v>
      </c>
      <c r="C57" s="10">
        <v>2017</v>
      </c>
      <c r="D57" s="31">
        <f t="shared" si="1"/>
        <v>226.51776</v>
      </c>
      <c r="E57" s="30"/>
      <c r="F57" s="30"/>
      <c r="G57" s="24">
        <v>226.51776</v>
      </c>
      <c r="H57" s="9"/>
      <c r="I57" s="58" t="s">
        <v>20</v>
      </c>
      <c r="J57" s="52" t="s">
        <v>36</v>
      </c>
    </row>
    <row r="58" spans="1:10" ht="15">
      <c r="A58" s="47"/>
      <c r="B58" s="50"/>
      <c r="C58" s="10">
        <v>2018</v>
      </c>
      <c r="D58" s="31">
        <f t="shared" si="1"/>
        <v>240.6</v>
      </c>
      <c r="E58" s="30"/>
      <c r="F58" s="30"/>
      <c r="G58" s="24">
        <v>240.6</v>
      </c>
      <c r="H58" s="9"/>
      <c r="I58" s="59"/>
      <c r="J58" s="56"/>
    </row>
    <row r="59" spans="1:10" ht="15">
      <c r="A59" s="47"/>
      <c r="B59" s="50"/>
      <c r="C59" s="10">
        <v>2019</v>
      </c>
      <c r="D59" s="31">
        <f t="shared" si="1"/>
        <v>240.6</v>
      </c>
      <c r="E59" s="30"/>
      <c r="F59" s="30"/>
      <c r="G59" s="24">
        <v>240.6</v>
      </c>
      <c r="H59" s="9"/>
      <c r="I59" s="60"/>
      <c r="J59" s="56"/>
    </row>
    <row r="60" spans="1:10" ht="15">
      <c r="A60" s="47"/>
      <c r="B60" s="50"/>
      <c r="C60" s="10">
        <v>2017</v>
      </c>
      <c r="D60" s="31">
        <f t="shared" si="1"/>
        <v>27.9112</v>
      </c>
      <c r="E60" s="30"/>
      <c r="F60" s="30"/>
      <c r="G60" s="24">
        <v>27.9112</v>
      </c>
      <c r="H60" s="9"/>
      <c r="I60" s="58" t="s">
        <v>10</v>
      </c>
      <c r="J60" s="56"/>
    </row>
    <row r="61" spans="1:10" ht="15">
      <c r="A61" s="47"/>
      <c r="B61" s="50"/>
      <c r="C61" s="10">
        <v>2018</v>
      </c>
      <c r="D61" s="31">
        <f t="shared" si="1"/>
        <v>35.3</v>
      </c>
      <c r="E61" s="30"/>
      <c r="F61" s="30"/>
      <c r="G61" s="24">
        <v>35.3</v>
      </c>
      <c r="H61" s="9"/>
      <c r="I61" s="59"/>
      <c r="J61" s="56"/>
    </row>
    <row r="62" spans="1:10" ht="15">
      <c r="A62" s="47"/>
      <c r="B62" s="50"/>
      <c r="C62" s="10">
        <v>2019</v>
      </c>
      <c r="D62" s="31">
        <f t="shared" si="1"/>
        <v>35.3</v>
      </c>
      <c r="E62" s="30"/>
      <c r="F62" s="30"/>
      <c r="G62" s="24">
        <v>35.3</v>
      </c>
      <c r="H62" s="9"/>
      <c r="I62" s="60"/>
      <c r="J62" s="56"/>
    </row>
    <row r="63" spans="1:10" ht="15">
      <c r="A63" s="47"/>
      <c r="B63" s="50"/>
      <c r="C63" s="10">
        <v>2017</v>
      </c>
      <c r="D63" s="31">
        <f t="shared" si="1"/>
        <v>30.228</v>
      </c>
      <c r="E63" s="30"/>
      <c r="F63" s="30"/>
      <c r="G63" s="24">
        <v>30.228</v>
      </c>
      <c r="H63" s="9"/>
      <c r="I63" s="58" t="s">
        <v>21</v>
      </c>
      <c r="J63" s="56"/>
    </row>
    <row r="64" spans="1:10" ht="15">
      <c r="A64" s="47"/>
      <c r="B64" s="50"/>
      <c r="C64" s="10">
        <v>2018</v>
      </c>
      <c r="D64" s="31">
        <f t="shared" si="1"/>
        <v>42</v>
      </c>
      <c r="E64" s="30"/>
      <c r="F64" s="30"/>
      <c r="G64" s="24">
        <v>42</v>
      </c>
      <c r="H64" s="9"/>
      <c r="I64" s="59"/>
      <c r="J64" s="56"/>
    </row>
    <row r="65" spans="1:10" ht="15">
      <c r="A65" s="47"/>
      <c r="B65" s="50"/>
      <c r="C65" s="10">
        <v>2019</v>
      </c>
      <c r="D65" s="31">
        <f t="shared" si="1"/>
        <v>42</v>
      </c>
      <c r="E65" s="30"/>
      <c r="F65" s="30"/>
      <c r="G65" s="24">
        <v>42</v>
      </c>
      <c r="H65" s="9"/>
      <c r="I65" s="60"/>
      <c r="J65" s="56"/>
    </row>
    <row r="66" spans="1:10" ht="15">
      <c r="A66" s="47"/>
      <c r="B66" s="50"/>
      <c r="C66" s="10">
        <v>2017</v>
      </c>
      <c r="D66" s="31">
        <f t="shared" si="1"/>
        <v>5.1064</v>
      </c>
      <c r="E66" s="30"/>
      <c r="F66" s="30"/>
      <c r="G66" s="24">
        <v>5.1064</v>
      </c>
      <c r="H66" s="9"/>
      <c r="I66" s="58" t="s">
        <v>16</v>
      </c>
      <c r="J66" s="56"/>
    </row>
    <row r="67" spans="1:10" ht="15">
      <c r="A67" s="47"/>
      <c r="B67" s="50"/>
      <c r="C67" s="10">
        <v>2018</v>
      </c>
      <c r="D67" s="31">
        <f t="shared" si="1"/>
        <v>5.5</v>
      </c>
      <c r="E67" s="30"/>
      <c r="F67" s="30"/>
      <c r="G67" s="24">
        <v>5.5</v>
      </c>
      <c r="H67" s="9"/>
      <c r="I67" s="59"/>
      <c r="J67" s="56"/>
    </row>
    <row r="68" spans="1:10" ht="15" customHeight="1">
      <c r="A68" s="47"/>
      <c r="B68" s="51"/>
      <c r="C68" s="10">
        <v>2019</v>
      </c>
      <c r="D68" s="31">
        <f t="shared" si="1"/>
        <v>5.5</v>
      </c>
      <c r="E68" s="30"/>
      <c r="F68" s="30"/>
      <c r="G68" s="24">
        <v>5.5</v>
      </c>
      <c r="H68" s="9"/>
      <c r="I68" s="60"/>
      <c r="J68" s="56"/>
    </row>
    <row r="69" spans="1:10" ht="15" customHeight="1">
      <c r="A69" s="63"/>
      <c r="B69" s="81" t="s">
        <v>23</v>
      </c>
      <c r="C69" s="28">
        <v>2017</v>
      </c>
      <c r="D69" s="34">
        <f t="shared" si="1"/>
        <v>289.76336000000003</v>
      </c>
      <c r="E69" s="33">
        <f aca="true" t="shared" si="4" ref="E69:G71">SUM(E57,E60,E63,E66)</f>
        <v>0</v>
      </c>
      <c r="F69" s="33">
        <f t="shared" si="4"/>
        <v>0</v>
      </c>
      <c r="G69" s="33">
        <f t="shared" si="4"/>
        <v>289.76336000000003</v>
      </c>
      <c r="H69" s="9"/>
      <c r="I69" s="25"/>
      <c r="J69" s="27"/>
    </row>
    <row r="70" spans="1:10" ht="15" customHeight="1">
      <c r="A70" s="63"/>
      <c r="B70" s="47"/>
      <c r="C70" s="28">
        <v>2018</v>
      </c>
      <c r="D70" s="34">
        <f t="shared" si="1"/>
        <v>323.4</v>
      </c>
      <c r="E70" s="33">
        <f t="shared" si="4"/>
        <v>0</v>
      </c>
      <c r="F70" s="33">
        <f t="shared" si="4"/>
        <v>0</v>
      </c>
      <c r="G70" s="33">
        <f t="shared" si="4"/>
        <v>323.4</v>
      </c>
      <c r="H70" s="9"/>
      <c r="I70" s="25"/>
      <c r="J70" s="27"/>
    </row>
    <row r="71" spans="1:10" ht="15" customHeight="1">
      <c r="A71" s="64"/>
      <c r="B71" s="48"/>
      <c r="C71" s="28">
        <v>2019</v>
      </c>
      <c r="D71" s="34">
        <f t="shared" si="1"/>
        <v>323.4</v>
      </c>
      <c r="E71" s="33">
        <f t="shared" si="4"/>
        <v>0</v>
      </c>
      <c r="F71" s="33">
        <f t="shared" si="4"/>
        <v>0</v>
      </c>
      <c r="G71" s="33">
        <f t="shared" si="4"/>
        <v>323.4</v>
      </c>
      <c r="H71" s="9"/>
      <c r="I71" s="25"/>
      <c r="J71" s="27"/>
    </row>
    <row r="72" spans="1:10" ht="15" customHeight="1">
      <c r="A72" s="46">
        <v>9</v>
      </c>
      <c r="B72" s="49" t="s">
        <v>43</v>
      </c>
      <c r="C72" s="10">
        <v>2017</v>
      </c>
      <c r="D72" s="24">
        <f aca="true" t="shared" si="5" ref="D72:D80">F72+G72+E72</f>
        <v>104.194</v>
      </c>
      <c r="E72" s="30"/>
      <c r="F72" s="30"/>
      <c r="G72" s="24">
        <v>104.194</v>
      </c>
      <c r="H72" s="9"/>
      <c r="I72" s="58" t="s">
        <v>20</v>
      </c>
      <c r="J72" s="52" t="s">
        <v>41</v>
      </c>
    </row>
    <row r="73" spans="1:10" ht="15" customHeight="1">
      <c r="A73" s="47"/>
      <c r="B73" s="50"/>
      <c r="C73" s="10">
        <v>2018</v>
      </c>
      <c r="D73" s="24">
        <f t="shared" si="5"/>
        <v>110</v>
      </c>
      <c r="E73" s="30"/>
      <c r="F73" s="30"/>
      <c r="G73" s="24">
        <v>110</v>
      </c>
      <c r="H73" s="9"/>
      <c r="I73" s="59"/>
      <c r="J73" s="53"/>
    </row>
    <row r="74" spans="1:10" ht="15" customHeight="1">
      <c r="A74" s="47"/>
      <c r="B74" s="50"/>
      <c r="C74" s="10">
        <v>2019</v>
      </c>
      <c r="D74" s="24">
        <f t="shared" si="5"/>
        <v>110</v>
      </c>
      <c r="E74" s="30"/>
      <c r="F74" s="30"/>
      <c r="G74" s="24">
        <v>110</v>
      </c>
      <c r="H74" s="9"/>
      <c r="I74" s="60"/>
      <c r="J74" s="53"/>
    </row>
    <row r="75" spans="1:10" ht="15" customHeight="1">
      <c r="A75" s="47"/>
      <c r="B75" s="50"/>
      <c r="C75" s="10">
        <v>2017</v>
      </c>
      <c r="D75" s="24">
        <f t="shared" si="5"/>
        <v>23.7888</v>
      </c>
      <c r="E75" s="30"/>
      <c r="F75" s="30"/>
      <c r="G75" s="24">
        <v>23.7888</v>
      </c>
      <c r="H75" s="9"/>
      <c r="I75" s="58" t="s">
        <v>10</v>
      </c>
      <c r="J75" s="53"/>
    </row>
    <row r="76" spans="1:10" ht="15" customHeight="1">
      <c r="A76" s="47"/>
      <c r="B76" s="50"/>
      <c r="C76" s="10">
        <v>2018</v>
      </c>
      <c r="D76" s="24">
        <f t="shared" si="5"/>
        <v>26.2</v>
      </c>
      <c r="E76" s="30"/>
      <c r="F76" s="30"/>
      <c r="G76" s="24">
        <v>26.2</v>
      </c>
      <c r="H76" s="9"/>
      <c r="I76" s="59"/>
      <c r="J76" s="53"/>
    </row>
    <row r="77" spans="1:10" ht="15" customHeight="1">
      <c r="A77" s="47"/>
      <c r="B77" s="50"/>
      <c r="C77" s="10">
        <v>2019</v>
      </c>
      <c r="D77" s="24">
        <f t="shared" si="5"/>
        <v>26.2</v>
      </c>
      <c r="E77" s="30"/>
      <c r="F77" s="30"/>
      <c r="G77" s="24">
        <v>26.2</v>
      </c>
      <c r="H77" s="9"/>
      <c r="I77" s="60"/>
      <c r="J77" s="53"/>
    </row>
    <row r="78" spans="1:10" ht="15" customHeight="1">
      <c r="A78" s="47"/>
      <c r="B78" s="50"/>
      <c r="C78" s="10">
        <v>2017</v>
      </c>
      <c r="D78" s="24">
        <f t="shared" si="5"/>
        <v>24.072</v>
      </c>
      <c r="E78" s="30"/>
      <c r="F78" s="30"/>
      <c r="G78" s="24">
        <v>24.072</v>
      </c>
      <c r="H78" s="9"/>
      <c r="I78" s="58" t="s">
        <v>21</v>
      </c>
      <c r="J78" s="53"/>
    </row>
    <row r="79" spans="1:10" ht="15" customHeight="1">
      <c r="A79" s="47"/>
      <c r="B79" s="50"/>
      <c r="C79" s="10">
        <v>2018</v>
      </c>
      <c r="D79" s="24">
        <f>F79+G79+E79</f>
        <v>56.4</v>
      </c>
      <c r="E79" s="30"/>
      <c r="F79" s="30"/>
      <c r="G79" s="24">
        <v>56.4</v>
      </c>
      <c r="H79" s="9"/>
      <c r="I79" s="59"/>
      <c r="J79" s="53"/>
    </row>
    <row r="80" spans="1:10" ht="15" customHeight="1">
      <c r="A80" s="47"/>
      <c r="B80" s="50"/>
      <c r="C80" s="10">
        <v>2019</v>
      </c>
      <c r="D80" s="24">
        <f t="shared" si="5"/>
        <v>56.4</v>
      </c>
      <c r="E80" s="30"/>
      <c r="F80" s="30"/>
      <c r="G80" s="24">
        <v>56.4</v>
      </c>
      <c r="H80" s="9"/>
      <c r="I80" s="60"/>
      <c r="J80" s="53"/>
    </row>
    <row r="81" spans="1:10" ht="15" customHeight="1">
      <c r="A81" s="47"/>
      <c r="B81" s="50"/>
      <c r="C81" s="10">
        <v>2017</v>
      </c>
      <c r="D81" s="24">
        <f>F81+G81+E82</f>
        <v>56.0736</v>
      </c>
      <c r="F81" s="30"/>
      <c r="G81" s="24">
        <v>56.0736</v>
      </c>
      <c r="H81" s="9"/>
      <c r="I81" s="58" t="s">
        <v>15</v>
      </c>
      <c r="J81" s="53"/>
    </row>
    <row r="82" spans="1:10" ht="15" customHeight="1">
      <c r="A82" s="47"/>
      <c r="B82" s="50"/>
      <c r="C82" s="10">
        <v>2018</v>
      </c>
      <c r="D82" s="24">
        <f>F82+G82+E83</f>
        <v>56.1</v>
      </c>
      <c r="E82" s="30"/>
      <c r="F82" s="30"/>
      <c r="G82" s="24">
        <v>56.1</v>
      </c>
      <c r="H82" s="9"/>
      <c r="I82" s="59"/>
      <c r="J82" s="53"/>
    </row>
    <row r="83" spans="1:10" ht="15" customHeight="1">
      <c r="A83" s="47"/>
      <c r="B83" s="51"/>
      <c r="C83" s="10">
        <v>2019</v>
      </c>
      <c r="D83" s="24">
        <f>E83+F83+G83</f>
        <v>56.1</v>
      </c>
      <c r="E83" s="30"/>
      <c r="F83" s="30"/>
      <c r="G83" s="24">
        <v>56.1</v>
      </c>
      <c r="H83" s="9"/>
      <c r="I83" s="60"/>
      <c r="J83" s="53"/>
    </row>
    <row r="84" spans="1:10" ht="15" customHeight="1">
      <c r="A84" s="63"/>
      <c r="B84" s="81" t="s">
        <v>23</v>
      </c>
      <c r="C84" s="28">
        <v>2017</v>
      </c>
      <c r="D84" s="34">
        <f>F84+G84+E84</f>
        <v>208.1284</v>
      </c>
      <c r="E84" s="33">
        <f>SUM(E72+E75+E78+E82)</f>
        <v>0</v>
      </c>
      <c r="F84" s="33">
        <f>SUM(F72+F75+F78+F81)</f>
        <v>0</v>
      </c>
      <c r="G84" s="29">
        <f>SUM(G72+G75+G78+G81)</f>
        <v>208.1284</v>
      </c>
      <c r="H84" s="9"/>
      <c r="I84" s="58"/>
      <c r="J84" s="54"/>
    </row>
    <row r="85" spans="1:10" ht="15" customHeight="1">
      <c r="A85" s="63"/>
      <c r="B85" s="47"/>
      <c r="C85" s="28">
        <v>2018</v>
      </c>
      <c r="D85" s="34">
        <f>F85+G85+E85</f>
        <v>248.7</v>
      </c>
      <c r="E85" s="33">
        <f>SUM(E73+E76+E79+E83)</f>
        <v>0</v>
      </c>
      <c r="F85" s="33">
        <f>SUM(F73+F76+F79+F82)</f>
        <v>0</v>
      </c>
      <c r="G85" s="29">
        <f>SUM(G73,G76,G79,G82)</f>
        <v>248.7</v>
      </c>
      <c r="H85" s="9"/>
      <c r="I85" s="59"/>
      <c r="J85" s="54"/>
    </row>
    <row r="86" spans="1:10" ht="15" customHeight="1">
      <c r="A86" s="64"/>
      <c r="B86" s="48"/>
      <c r="C86" s="28">
        <v>2019</v>
      </c>
      <c r="D86" s="34">
        <f>F86+G86+E86</f>
        <v>248.7</v>
      </c>
      <c r="E86" s="33">
        <f>SUM(E74+E77+E80+E83)</f>
        <v>0</v>
      </c>
      <c r="F86" s="33">
        <f>SUM(F74+F77+F80+F83)</f>
        <v>0</v>
      </c>
      <c r="G86" s="29">
        <f>SUM(G74,G77,G80,G83)</f>
        <v>248.7</v>
      </c>
      <c r="H86" s="9"/>
      <c r="I86" s="60"/>
      <c r="J86" s="55"/>
    </row>
    <row r="87" spans="1:10" ht="28.5" customHeight="1">
      <c r="A87" s="69" t="s">
        <v>29</v>
      </c>
      <c r="B87" s="69"/>
      <c r="C87" s="69"/>
      <c r="D87" s="69"/>
      <c r="E87" s="69"/>
      <c r="F87" s="69"/>
      <c r="G87" s="69"/>
      <c r="H87" s="69"/>
      <c r="I87" s="69"/>
      <c r="J87" s="69"/>
    </row>
    <row r="88" spans="1:10" ht="29.25" customHeight="1">
      <c r="A88" s="46">
        <v>10</v>
      </c>
      <c r="B88" s="49" t="s">
        <v>37</v>
      </c>
      <c r="C88" s="10">
        <v>2017</v>
      </c>
      <c r="D88" s="24">
        <f>F88+G88+E88</f>
        <v>153.935</v>
      </c>
      <c r="E88" s="30"/>
      <c r="F88" s="30"/>
      <c r="G88" s="24">
        <v>153.935</v>
      </c>
      <c r="H88" s="9"/>
      <c r="I88" s="58" t="s">
        <v>44</v>
      </c>
      <c r="J88" s="75" t="s">
        <v>13</v>
      </c>
    </row>
    <row r="89" spans="1:10" ht="29.25" customHeight="1">
      <c r="A89" s="47"/>
      <c r="B89" s="50"/>
      <c r="C89" s="10">
        <v>2018</v>
      </c>
      <c r="D89" s="24">
        <f>F89+G89+E89</f>
        <v>81.8</v>
      </c>
      <c r="E89" s="30"/>
      <c r="F89" s="30"/>
      <c r="G89" s="24">
        <v>81.8</v>
      </c>
      <c r="H89" s="9"/>
      <c r="I89" s="59"/>
      <c r="J89" s="76"/>
    </row>
    <row r="90" spans="1:10" ht="51.75" customHeight="1">
      <c r="A90" s="48"/>
      <c r="B90" s="51"/>
      <c r="C90" s="10">
        <v>2019</v>
      </c>
      <c r="D90" s="24">
        <f>F90+G90+E90</f>
        <v>81.8</v>
      </c>
      <c r="E90" s="30"/>
      <c r="F90" s="30"/>
      <c r="G90" s="24">
        <v>81.8</v>
      </c>
      <c r="H90" s="9"/>
      <c r="I90" s="60"/>
      <c r="J90" s="76"/>
    </row>
    <row r="91" spans="1:10" ht="15.75" customHeight="1">
      <c r="A91" s="17">
        <v>11</v>
      </c>
      <c r="B91" s="21" t="s">
        <v>22</v>
      </c>
      <c r="C91" s="10">
        <v>2017</v>
      </c>
      <c r="D91" s="32">
        <f>E91+F91+G91</f>
        <v>2131.384</v>
      </c>
      <c r="E91" s="32">
        <f aca="true" t="shared" si="6" ref="E91:G93">E16+E69+E20+E51+E36+E84+E54+E88+E13+E10</f>
        <v>0</v>
      </c>
      <c r="F91" s="32">
        <f t="shared" si="6"/>
        <v>0</v>
      </c>
      <c r="G91" s="32">
        <f t="shared" si="6"/>
        <v>2131.384</v>
      </c>
      <c r="H91" s="1"/>
      <c r="I91" s="11"/>
      <c r="J91" s="4"/>
    </row>
    <row r="92" spans="1:10" ht="15" customHeight="1">
      <c r="A92" s="15"/>
      <c r="B92" s="15"/>
      <c r="C92" s="10">
        <v>2018</v>
      </c>
      <c r="D92" s="32">
        <f>E92+F92+G92</f>
        <v>2082.8</v>
      </c>
      <c r="E92" s="32">
        <f t="shared" si="6"/>
        <v>0</v>
      </c>
      <c r="F92" s="32">
        <f t="shared" si="6"/>
        <v>0</v>
      </c>
      <c r="G92" s="32">
        <f t="shared" si="6"/>
        <v>2082.8</v>
      </c>
      <c r="H92" s="1"/>
      <c r="I92" s="12"/>
      <c r="J92" s="5"/>
    </row>
    <row r="93" spans="1:10" ht="15" customHeight="1">
      <c r="A93" s="15"/>
      <c r="B93" s="15"/>
      <c r="C93" s="10">
        <v>2019</v>
      </c>
      <c r="D93" s="32">
        <f>E93+F93+G93</f>
        <v>2019.3000000000002</v>
      </c>
      <c r="E93" s="32">
        <f t="shared" si="6"/>
        <v>0</v>
      </c>
      <c r="F93" s="32">
        <f t="shared" si="6"/>
        <v>0</v>
      </c>
      <c r="G93" s="32">
        <f t="shared" si="6"/>
        <v>2019.3000000000002</v>
      </c>
      <c r="H93" s="1"/>
      <c r="I93" s="12"/>
      <c r="J93" s="5"/>
    </row>
    <row r="94" spans="1:10" ht="15" customHeight="1">
      <c r="A94" s="14"/>
      <c r="B94" s="16"/>
      <c r="C94" s="22" t="s">
        <v>24</v>
      </c>
      <c r="D94" s="32">
        <f>E94+F94+G94</f>
        <v>6233.484</v>
      </c>
      <c r="E94" s="23">
        <f>E91+E92+E93</f>
        <v>0</v>
      </c>
      <c r="F94" s="23">
        <f>F91+F92+F93</f>
        <v>0</v>
      </c>
      <c r="G94" s="23">
        <f>G91+G92+G93</f>
        <v>6233.484</v>
      </c>
      <c r="H94" s="1"/>
      <c r="I94" s="13"/>
      <c r="J94" s="6"/>
    </row>
    <row r="95" spans="1:10" ht="15" customHeight="1">
      <c r="A95" s="35"/>
      <c r="B95" s="36"/>
      <c r="C95" s="37"/>
      <c r="D95" s="38"/>
      <c r="E95" s="39"/>
      <c r="F95" s="39"/>
      <c r="G95" s="39"/>
      <c r="H95" s="40"/>
      <c r="I95" s="41"/>
      <c r="J95" s="40"/>
    </row>
    <row r="96" spans="1:10" ht="15" customHeight="1">
      <c r="A96" s="43" t="s">
        <v>47</v>
      </c>
      <c r="B96" s="36"/>
      <c r="C96" s="37"/>
      <c r="D96" s="38"/>
      <c r="E96" s="39"/>
      <c r="F96" s="39"/>
      <c r="G96" s="39"/>
      <c r="H96" s="40"/>
      <c r="I96" s="41"/>
      <c r="J96" s="18"/>
    </row>
    <row r="97" ht="15.75">
      <c r="A97" s="43" t="s">
        <v>48</v>
      </c>
    </row>
    <row r="98" spans="1:10" ht="15.75">
      <c r="A98" s="43" t="s">
        <v>49</v>
      </c>
      <c r="J98" s="18"/>
    </row>
    <row r="99" spans="1:10" ht="15.75">
      <c r="A99" s="43" t="s">
        <v>50</v>
      </c>
      <c r="J99" s="18"/>
    </row>
    <row r="100" ht="10.5" customHeight="1">
      <c r="A100" s="18"/>
    </row>
    <row r="101" spans="1:10" ht="15.75">
      <c r="A101" s="18"/>
      <c r="J101" s="18"/>
    </row>
    <row r="102" spans="1:10" ht="15.75">
      <c r="A102" s="18"/>
      <c r="B102" s="43" t="s">
        <v>51</v>
      </c>
      <c r="H102" t="s">
        <v>52</v>
      </c>
      <c r="J102" s="18"/>
    </row>
    <row r="103" ht="12" customHeight="1">
      <c r="A103" s="18"/>
    </row>
    <row r="104" spans="1:10" ht="15.75">
      <c r="A104" s="18"/>
      <c r="J104" s="18"/>
    </row>
    <row r="105" ht="9.75" customHeight="1">
      <c r="A105" s="18"/>
    </row>
    <row r="106" ht="9.75" customHeight="1">
      <c r="A106" s="18"/>
    </row>
    <row r="107" spans="1:10" ht="15.75">
      <c r="A107" s="18"/>
      <c r="J107" s="18"/>
    </row>
    <row r="108" spans="1:10" ht="12" customHeight="1">
      <c r="A108" s="19"/>
      <c r="J108" s="20"/>
    </row>
    <row r="109" spans="1:10" ht="15.75">
      <c r="A109" s="18"/>
      <c r="J109" s="18"/>
    </row>
  </sheetData>
  <sheetProtection/>
  <mergeCells count="80">
    <mergeCell ref="B39:B50"/>
    <mergeCell ref="A39:A50"/>
    <mergeCell ref="J39:J50"/>
    <mergeCell ref="I84:I86"/>
    <mergeCell ref="B84:B86"/>
    <mergeCell ref="A84:A86"/>
    <mergeCell ref="B57:B68"/>
    <mergeCell ref="B72:B83"/>
    <mergeCell ref="A57:A68"/>
    <mergeCell ref="B69:B71"/>
    <mergeCell ref="A69:A71"/>
    <mergeCell ref="B51:B53"/>
    <mergeCell ref="H4:H6"/>
    <mergeCell ref="I4:I6"/>
    <mergeCell ref="C4:C6"/>
    <mergeCell ref="E4:G4"/>
    <mergeCell ref="D4:D6"/>
    <mergeCell ref="A8:J8"/>
    <mergeCell ref="I45:I47"/>
    <mergeCell ref="J24:J35"/>
    <mergeCell ref="H1:J1"/>
    <mergeCell ref="A2:J2"/>
    <mergeCell ref="A54:A56"/>
    <mergeCell ref="A10:A12"/>
    <mergeCell ref="J4:J6"/>
    <mergeCell ref="E5:E6"/>
    <mergeCell ref="B36:B38"/>
    <mergeCell ref="A4:A6"/>
    <mergeCell ref="B4:B6"/>
    <mergeCell ref="B13:B15"/>
    <mergeCell ref="A88:A90"/>
    <mergeCell ref="B88:B90"/>
    <mergeCell ref="A51:A53"/>
    <mergeCell ref="A20:A22"/>
    <mergeCell ref="B20:B22"/>
    <mergeCell ref="F5:G5"/>
    <mergeCell ref="A9:J9"/>
    <mergeCell ref="A72:A83"/>
    <mergeCell ref="I81:I83"/>
    <mergeCell ref="B10:B12"/>
    <mergeCell ref="A19:J19"/>
    <mergeCell ref="A13:A15"/>
    <mergeCell ref="I10:I12"/>
    <mergeCell ref="J10:J12"/>
    <mergeCell ref="J16:J18"/>
    <mergeCell ref="J88:J90"/>
    <mergeCell ref="I54:I56"/>
    <mergeCell ref="I72:I74"/>
    <mergeCell ref="A87:J87"/>
    <mergeCell ref="B24:B35"/>
    <mergeCell ref="I48:I50"/>
    <mergeCell ref="I20:I22"/>
    <mergeCell ref="A23:J23"/>
    <mergeCell ref="I88:I90"/>
    <mergeCell ref="J57:J68"/>
    <mergeCell ref="I66:I68"/>
    <mergeCell ref="I39:I41"/>
    <mergeCell ref="I33:I35"/>
    <mergeCell ref="I75:I77"/>
    <mergeCell ref="I60:I62"/>
    <mergeCell ref="A36:A38"/>
    <mergeCell ref="B54:B56"/>
    <mergeCell ref="A24:A35"/>
    <mergeCell ref="J13:J15"/>
    <mergeCell ref="J54:J56"/>
    <mergeCell ref="I13:I15"/>
    <mergeCell ref="I16:I18"/>
    <mergeCell ref="I24:I26"/>
    <mergeCell ref="I27:I29"/>
    <mergeCell ref="I51:I53"/>
    <mergeCell ref="A16:A18"/>
    <mergeCell ref="B16:B18"/>
    <mergeCell ref="J72:J86"/>
    <mergeCell ref="J20:J22"/>
    <mergeCell ref="I42:I44"/>
    <mergeCell ref="I78:I80"/>
    <mergeCell ref="J51:J53"/>
    <mergeCell ref="I30:I32"/>
    <mergeCell ref="I63:I65"/>
    <mergeCell ref="I57:I59"/>
  </mergeCells>
  <printOptions/>
  <pageMargins left="0.7874015748031497" right="0.31496062992125984" top="1.1811023622047245" bottom="0.4724409448818898" header="0.35433070866141736" footer="0.3937007874015748"/>
  <pageSetup horizontalDpi="600" verticalDpi="600" orientation="landscape" paperSize="9" scale="73" r:id="rId1"/>
  <rowBreaks count="3" manualBreakCount="3">
    <brk id="22" max="255" man="1"/>
    <brk id="53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adm30</dc:creator>
  <cp:keywords/>
  <dc:description/>
  <cp:lastModifiedBy>User</cp:lastModifiedBy>
  <cp:lastPrinted>2018-01-11T11:10:07Z</cp:lastPrinted>
  <dcterms:created xsi:type="dcterms:W3CDTF">2014-09-30T05:36:37Z</dcterms:created>
  <dcterms:modified xsi:type="dcterms:W3CDTF">2018-01-11T11:10:11Z</dcterms:modified>
  <cp:category/>
  <cp:version/>
  <cp:contentType/>
  <cp:contentStatus/>
</cp:coreProperties>
</file>