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'Лист1'!$A$1:$I$262</definedName>
  </definedNames>
  <calcPr fullCalcOnLoad="1"/>
</workbook>
</file>

<file path=xl/sharedStrings.xml><?xml version="1.0" encoding="utf-8"?>
<sst xmlns="http://schemas.openxmlformats.org/spreadsheetml/2006/main" count="185" uniqueCount="122">
  <si>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</si>
  <si>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</si>
  <si>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</si>
  <si>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</si>
  <si>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</si>
  <si>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</si>
  <si>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</si>
  <si>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</si>
  <si>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</si>
  <si>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</si>
  <si>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</si>
  <si>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</si>
  <si>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</si>
  <si>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</si>
  <si>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</si>
  <si>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</si>
  <si>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</si>
  <si>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</si>
  <si>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</si>
  <si>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</si>
  <si>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</si>
  <si>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</si>
  <si>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</si>
  <si>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</si>
  <si>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</si>
  <si>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</si>
  <si>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</si>
  <si>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</si>
  <si>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</si>
  <si>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</si>
  <si>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</si>
  <si>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</si>
  <si>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</si>
  <si>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</si>
  <si>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</si>
  <si>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</si>
  <si>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</si>
  <si>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</si>
  <si>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</si>
  <si>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</si>
  <si>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</si>
  <si>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</si>
  <si>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</si>
  <si>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</si>
  <si>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</si>
  <si>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</si>
  <si>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</si>
  <si>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</si>
  <si>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</si>
  <si>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</si>
  <si>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</si>
  <si>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</si>
  <si>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</si>
  <si>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</si>
  <si>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</si>
  <si>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</si>
  <si>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</si>
  <si>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</si>
  <si>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</si>
  <si>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</si>
  <si>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</si>
  <si>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</si>
  <si>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</si>
  <si>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</si>
  <si>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</si>
  <si>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</si>
  <si>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</si>
  <si>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</si>
  <si>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</si>
  <si>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</si>
  <si>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</si>
  <si>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</si>
  <si>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</si>
  <si>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</si>
  <si>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</si>
  <si>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</si>
  <si>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</si>
  <si>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</si>
  <si>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</si>
  <si>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</si>
  <si>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</si>
  <si>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</si>
  <si>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</si>
  <si>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</si>
  <si>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</si>
  <si>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</si>
  <si>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</si>
  <si>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</si>
  <si>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</si>
  <si>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</si>
  <si>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</si>
  <si>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</si>
  <si>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</si>
  <si>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</si>
  <si>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</si>
  <si>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</si>
  <si>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</si>
  <si>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</si>
  <si>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</si>
  <si>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</si>
  <si>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</si>
  <si>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</si>
  <si>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</si>
  <si>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</si>
  <si>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</si>
  <si>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</si>
  <si>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</si>
  <si>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</si>
  <si>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</si>
  <si>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1.2.4. Замена оконных, оконно-балконных и дверных блоков в муниципальных общежитиях                          (2017 год - общежития №1 и №2)</t>
  </si>
  <si>
    <t>2.5. Технологическое присоединение (врезка) вновь построенного газопровода высокого давления для газоснабжения потребителей в 7/1 квартале, в том числе пусконаладочные работы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</si>
  <si>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</si>
  <si>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Приложение №3</t>
  </si>
  <si>
    <t>1.2.5. Ремонт крылец и козырьков входов в муниципальны общежития №1 и №2  (общ. №1 - левое крыло , общ.2 - левое и правое крыло)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</si>
  <si>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рем, содержание незаселенных помещений, дезинсекция муниц. помещ)</t>
  </si>
  <si>
    <t>5.3. Ремонт  в МУП кафе "Радужное"                   - ремонт общественных туалетов 655,333 тыс (электроснабжение, сантехнические работы,общестроительные работы, наружные сети канализации );  -ремонт дверного проема 50 тыс (перегородка);</t>
  </si>
  <si>
    <t>7.1.Ремонт в административных зданиях (2017 г.- ремонт главного входа в здание администрации 1 квартал дом 55 ,  ремонт кабинетов в здании 1кв. д.55 и кабинетах ЕДДС, устройство архива для жилищного отдела (выгородка в реакреации), ремонт кровли гаража; 2018 -  ремонт администр.здание  д.55 кв-л1:  ремонт крылец с северной и южной сторон, замена линолеума, замена окон  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</si>
  <si>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</si>
  <si>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</si>
  <si>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1.2.11. Пристройка крыльца к входу социальных служб в многоквартирном доме (№13 квартал 1)</t>
  </si>
  <si>
    <t>1.2.12. Ремонт муниципальной квартиры (1-5-32)</t>
  </si>
  <si>
    <t>к постановлению  администрации ЗАТО г. Радужный  Владимирской области от 29.12.2017  № 2146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</si>
</sst>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75" fontId="5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175" fontId="57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2" fontId="57" fillId="0" borderId="14" xfId="0" applyNumberFormat="1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2" fontId="56" fillId="0" borderId="15" xfId="0" applyNumberFormat="1" applyFont="1" applyFill="1" applyBorder="1" applyAlignment="1">
      <alignment vertical="top" wrapText="1"/>
    </xf>
    <xf numFmtId="2" fontId="56" fillId="0" borderId="11" xfId="0" applyNumberFormat="1" applyFont="1" applyFill="1" applyBorder="1" applyAlignment="1">
      <alignment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7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56" fillId="0" borderId="10" xfId="0" applyNumberFormat="1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justify" wrapText="1"/>
    </xf>
    <xf numFmtId="2" fontId="57" fillId="0" borderId="10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2"/>
  <sheetViews>
    <sheetView tabSelected="1" workbookViewId="0" topLeftCell="A1">
      <selection activeCell="R9" sqref="R9"/>
    </sheetView>
  </sheetViews>
  <sheetFormatPr defaultColWidth="9.140625" defaultRowHeight="15"/>
  <cols>
    <col min="1" max="1" width="37.140625" style="60" customWidth="1"/>
    <col min="2" max="2" width="11.8515625" style="60" customWidth="1"/>
    <col min="3" max="3" width="14.7109375" style="62" customWidth="1"/>
    <col min="4" max="4" width="14.28125" style="60" customWidth="1"/>
    <col min="5" max="5" width="13.421875" style="60" customWidth="1"/>
    <col min="6" max="6" width="17.28125" style="69" customWidth="1"/>
    <col min="7" max="7" width="14.28125" style="60" customWidth="1"/>
    <col min="8" max="8" width="18.28125" style="61" customWidth="1"/>
    <col min="9" max="9" width="25.140625" style="63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4" max="24" width="9.57421875" style="0" bestFit="1" customWidth="1"/>
  </cols>
  <sheetData>
    <row r="1" spans="1:9" ht="22.5" customHeight="1">
      <c r="A1" s="59"/>
      <c r="B1" s="59"/>
      <c r="C1" s="59"/>
      <c r="D1" s="59"/>
      <c r="E1" s="59"/>
      <c r="G1" s="233" t="s">
        <v>112</v>
      </c>
      <c r="H1" s="233"/>
      <c r="I1" s="233"/>
    </row>
    <row r="2" spans="1:9" ht="44.25" customHeight="1">
      <c r="A2" s="59"/>
      <c r="B2" s="59"/>
      <c r="C2" s="59"/>
      <c r="E2" s="155"/>
      <c r="F2" s="155"/>
      <c r="G2" s="231" t="s">
        <v>121</v>
      </c>
      <c r="H2" s="232"/>
      <c r="I2" s="232"/>
    </row>
    <row r="3" spans="1:9" ht="18" customHeight="1">
      <c r="A3" s="59"/>
      <c r="B3" s="59"/>
      <c r="C3" s="59"/>
      <c r="D3" s="154"/>
      <c r="E3" s="155"/>
      <c r="F3" s="155"/>
      <c r="G3" s="155"/>
      <c r="H3" s="155"/>
      <c r="I3" s="155"/>
    </row>
    <row r="4" spans="1:17" ht="24.75" customHeight="1">
      <c r="A4" s="234" t="s">
        <v>62</v>
      </c>
      <c r="B4" s="234"/>
      <c r="C4" s="234"/>
      <c r="D4" s="234"/>
      <c r="E4" s="234"/>
      <c r="F4" s="234"/>
      <c r="G4" s="234"/>
      <c r="H4" s="234"/>
      <c r="I4" s="234"/>
      <c r="J4" s="57"/>
      <c r="K4" s="57"/>
      <c r="L4" s="57"/>
      <c r="M4" s="57"/>
      <c r="N4" s="57"/>
      <c r="O4" s="57"/>
      <c r="P4" s="57"/>
      <c r="Q4" s="57"/>
    </row>
    <row r="5" spans="1:17" ht="20.25" customHeight="1">
      <c r="A5" s="212" t="s">
        <v>85</v>
      </c>
      <c r="B5" s="212"/>
      <c r="C5" s="212"/>
      <c r="D5" s="212"/>
      <c r="E5" s="212"/>
      <c r="F5" s="212"/>
      <c r="G5" s="212"/>
      <c r="H5" s="212"/>
      <c r="I5" s="212"/>
      <c r="J5" s="57"/>
      <c r="K5" s="57"/>
      <c r="L5" s="57"/>
      <c r="M5" s="57"/>
      <c r="N5" s="57"/>
      <c r="O5" s="57"/>
      <c r="P5" s="57"/>
      <c r="Q5" s="57"/>
    </row>
    <row r="6" spans="1:17" ht="24" customHeight="1">
      <c r="A6" s="205" t="s">
        <v>0</v>
      </c>
      <c r="B6" s="205" t="s">
        <v>50</v>
      </c>
      <c r="C6" s="206" t="s">
        <v>4</v>
      </c>
      <c r="D6" s="205" t="s">
        <v>49</v>
      </c>
      <c r="E6" s="205"/>
      <c r="F6" s="205"/>
      <c r="G6" s="205"/>
      <c r="H6" s="205" t="s">
        <v>1</v>
      </c>
      <c r="I6" s="205" t="s">
        <v>2</v>
      </c>
      <c r="J6" s="9"/>
      <c r="K6" s="9"/>
      <c r="L6" s="9"/>
      <c r="M6" s="9"/>
      <c r="N6" s="9"/>
      <c r="O6" s="9"/>
      <c r="P6" s="9"/>
      <c r="Q6" s="9"/>
    </row>
    <row r="7" spans="1:17" ht="24" customHeight="1">
      <c r="A7" s="205"/>
      <c r="B7" s="205"/>
      <c r="C7" s="206"/>
      <c r="D7" s="207" t="s">
        <v>48</v>
      </c>
      <c r="E7" s="205" t="s">
        <v>24</v>
      </c>
      <c r="F7" s="205"/>
      <c r="G7" s="205" t="s">
        <v>23</v>
      </c>
      <c r="H7" s="205"/>
      <c r="I7" s="205"/>
      <c r="J7" s="9"/>
      <c r="K7" s="9"/>
      <c r="L7" s="9"/>
      <c r="M7" s="9"/>
      <c r="N7" s="9"/>
      <c r="O7" s="9"/>
      <c r="P7" s="9"/>
      <c r="Q7" s="9"/>
    </row>
    <row r="8" spans="1:17" ht="72" customHeight="1">
      <c r="A8" s="205"/>
      <c r="B8" s="205"/>
      <c r="C8" s="206"/>
      <c r="D8" s="207"/>
      <c r="E8" s="1" t="s">
        <v>21</v>
      </c>
      <c r="F8" s="11" t="s">
        <v>22</v>
      </c>
      <c r="G8" s="205"/>
      <c r="H8" s="205"/>
      <c r="I8" s="205"/>
      <c r="J8" s="9"/>
      <c r="K8" s="9"/>
      <c r="L8" s="9"/>
      <c r="M8" s="9"/>
      <c r="N8" s="9"/>
      <c r="O8" s="9"/>
      <c r="P8" s="9"/>
      <c r="Q8" s="9"/>
    </row>
    <row r="9" spans="1:17" ht="75.75" customHeight="1">
      <c r="A9" s="5" t="s">
        <v>80</v>
      </c>
      <c r="B9" s="4"/>
      <c r="C9" s="7"/>
      <c r="D9" s="4"/>
      <c r="E9" s="4"/>
      <c r="F9" s="41"/>
      <c r="G9" s="4"/>
      <c r="H9" s="3"/>
      <c r="I9" s="4" t="s">
        <v>84</v>
      </c>
      <c r="J9" s="9"/>
      <c r="K9" s="9"/>
      <c r="L9" s="9"/>
      <c r="M9" s="9"/>
      <c r="N9" s="9"/>
      <c r="O9" s="9"/>
      <c r="P9" s="9"/>
      <c r="Q9" s="9"/>
    </row>
    <row r="10" spans="1:17" ht="22.5" customHeight="1">
      <c r="A10" s="208" t="s">
        <v>81</v>
      </c>
      <c r="B10" s="208"/>
      <c r="C10" s="208"/>
      <c r="D10" s="208"/>
      <c r="E10" s="208"/>
      <c r="F10" s="208"/>
      <c r="G10" s="208"/>
      <c r="H10" s="208"/>
      <c r="I10" s="78"/>
      <c r="J10" s="9"/>
      <c r="K10" s="9"/>
      <c r="L10" s="9"/>
      <c r="M10" s="9"/>
      <c r="N10" s="9"/>
      <c r="O10" s="9"/>
      <c r="P10" s="9"/>
      <c r="Q10" s="9"/>
    </row>
    <row r="11" spans="1:17" ht="20.25" customHeight="1">
      <c r="A11" s="208" t="s">
        <v>37</v>
      </c>
      <c r="B11" s="208"/>
      <c r="C11" s="208"/>
      <c r="D11" s="208"/>
      <c r="E11" s="208"/>
      <c r="F11" s="208"/>
      <c r="G11" s="208"/>
      <c r="H11" s="208"/>
      <c r="I11" s="78"/>
      <c r="J11" s="9"/>
      <c r="K11" s="9"/>
      <c r="L11" s="9"/>
      <c r="M11" s="9"/>
      <c r="N11" s="9"/>
      <c r="O11" s="9"/>
      <c r="P11" s="9"/>
      <c r="Q11" s="9"/>
    </row>
    <row r="12" spans="1:23" ht="32.25" customHeight="1">
      <c r="A12" s="70" t="s">
        <v>8</v>
      </c>
      <c r="B12" s="4"/>
      <c r="C12" s="7"/>
      <c r="D12" s="4"/>
      <c r="E12" s="4"/>
      <c r="F12" s="41"/>
      <c r="G12" s="4"/>
      <c r="H12" s="3"/>
      <c r="I12" s="4"/>
      <c r="J12" s="9"/>
      <c r="K12" s="9"/>
      <c r="L12" s="9"/>
      <c r="M12" s="9"/>
      <c r="N12" s="9"/>
      <c r="O12" s="9"/>
      <c r="P12" s="9"/>
      <c r="Q12" s="9"/>
      <c r="R12" s="2"/>
      <c r="S12" s="2"/>
      <c r="T12" s="2"/>
      <c r="U12" s="2"/>
      <c r="V12" s="2"/>
      <c r="W12" s="2"/>
    </row>
    <row r="13" spans="1:23" ht="20.25" customHeight="1">
      <c r="A13" s="201" t="s">
        <v>79</v>
      </c>
      <c r="B13" s="102">
        <v>2017</v>
      </c>
      <c r="C13" s="118">
        <f>F13+E13+D13</f>
        <v>2457.7336</v>
      </c>
      <c r="D13" s="118"/>
      <c r="E13" s="118"/>
      <c r="F13" s="122">
        <v>2457.7336</v>
      </c>
      <c r="G13" s="84"/>
      <c r="H13" s="159" t="s">
        <v>13</v>
      </c>
      <c r="I13" s="84"/>
      <c r="J13" s="9"/>
      <c r="K13" s="9"/>
      <c r="L13" s="9"/>
      <c r="M13" s="9"/>
      <c r="N13" s="9"/>
      <c r="O13" s="9"/>
      <c r="P13" s="9"/>
      <c r="Q13" s="9"/>
      <c r="R13" s="22"/>
      <c r="S13" s="2"/>
      <c r="T13" s="56"/>
      <c r="U13" s="56"/>
      <c r="V13" s="2"/>
      <c r="W13" s="2"/>
    </row>
    <row r="14" spans="1:23" ht="18.75" customHeight="1">
      <c r="A14" s="202"/>
      <c r="B14" s="101">
        <v>2018</v>
      </c>
      <c r="C14" s="118">
        <f>F14+E14+D14</f>
        <v>3000</v>
      </c>
      <c r="D14" s="118"/>
      <c r="E14" s="118"/>
      <c r="F14" s="118">
        <v>3000</v>
      </c>
      <c r="G14" s="84"/>
      <c r="H14" s="159"/>
      <c r="I14" s="84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23" ht="20.25" customHeight="1">
      <c r="A15" s="202"/>
      <c r="B15" s="102">
        <v>2019</v>
      </c>
      <c r="C15" s="118">
        <f>F15+E15+D15</f>
        <v>0</v>
      </c>
      <c r="D15" s="118"/>
      <c r="E15" s="118"/>
      <c r="F15" s="118">
        <v>0</v>
      </c>
      <c r="G15" s="84"/>
      <c r="H15" s="159"/>
      <c r="I15" s="84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</row>
    <row r="16" spans="1:20" s="2" customFormat="1" ht="15.75" customHeight="1">
      <c r="A16" s="201" t="s">
        <v>9</v>
      </c>
      <c r="B16" s="102">
        <v>2017</v>
      </c>
      <c r="C16" s="118">
        <f aca="true" t="shared" si="0" ref="C16:C30">D16+E16+F16+G16</f>
        <v>190.8516</v>
      </c>
      <c r="D16" s="118"/>
      <c r="E16" s="118"/>
      <c r="F16" s="118">
        <v>190.8516</v>
      </c>
      <c r="G16" s="84"/>
      <c r="H16" s="159" t="s">
        <v>13</v>
      </c>
      <c r="I16" s="84"/>
      <c r="J16" s="9"/>
      <c r="K16" s="9"/>
      <c r="L16" s="9"/>
      <c r="M16" s="9"/>
      <c r="N16" s="9"/>
      <c r="O16" s="9"/>
      <c r="P16" s="9"/>
      <c r="Q16" s="9"/>
      <c r="T16" s="56"/>
    </row>
    <row r="17" spans="1:17" s="2" customFormat="1" ht="18" customHeight="1">
      <c r="A17" s="201"/>
      <c r="B17" s="101">
        <v>2018</v>
      </c>
      <c r="C17" s="118">
        <f t="shared" si="0"/>
        <v>250</v>
      </c>
      <c r="D17" s="118"/>
      <c r="E17" s="118"/>
      <c r="F17" s="118">
        <v>250</v>
      </c>
      <c r="G17" s="84"/>
      <c r="H17" s="159"/>
      <c r="I17" s="84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201"/>
      <c r="B18" s="102">
        <v>2019</v>
      </c>
      <c r="C18" s="118">
        <f t="shared" si="0"/>
        <v>0</v>
      </c>
      <c r="D18" s="118"/>
      <c r="E18" s="118"/>
      <c r="F18" s="118">
        <v>0</v>
      </c>
      <c r="G18" s="84"/>
      <c r="H18" s="159"/>
      <c r="I18" s="84"/>
      <c r="J18" s="9"/>
      <c r="K18" s="9"/>
      <c r="L18" s="9"/>
      <c r="M18" s="9"/>
      <c r="N18" s="9"/>
      <c r="O18" s="9"/>
      <c r="P18" s="9"/>
      <c r="Q18" s="9"/>
    </row>
    <row r="19" spans="1:20" s="2" customFormat="1" ht="18.75" customHeight="1">
      <c r="A19" s="201" t="s">
        <v>98</v>
      </c>
      <c r="B19" s="102">
        <v>2017</v>
      </c>
      <c r="C19" s="118">
        <f t="shared" si="0"/>
        <v>192</v>
      </c>
      <c r="D19" s="118"/>
      <c r="E19" s="118"/>
      <c r="F19" s="118">
        <v>192</v>
      </c>
      <c r="G19" s="84"/>
      <c r="H19" s="159" t="s">
        <v>13</v>
      </c>
      <c r="I19" s="84"/>
      <c r="J19" s="9"/>
      <c r="K19" s="9"/>
      <c r="L19" s="9"/>
      <c r="M19" s="9"/>
      <c r="N19" s="9"/>
      <c r="O19" s="9"/>
      <c r="P19" s="9"/>
      <c r="Q19" s="9"/>
      <c r="T19" s="56"/>
    </row>
    <row r="20" spans="1:17" s="2" customFormat="1" ht="16.5" customHeight="1">
      <c r="A20" s="201"/>
      <c r="B20" s="101">
        <v>2018</v>
      </c>
      <c r="C20" s="118">
        <f t="shared" si="0"/>
        <v>400</v>
      </c>
      <c r="D20" s="118"/>
      <c r="E20" s="118"/>
      <c r="F20" s="118">
        <v>400</v>
      </c>
      <c r="G20" s="84"/>
      <c r="H20" s="159"/>
      <c r="I20" s="84"/>
      <c r="J20" s="9"/>
      <c r="K20" s="9"/>
      <c r="L20" s="9"/>
      <c r="M20" s="9"/>
      <c r="N20" s="9"/>
      <c r="O20" s="9"/>
      <c r="P20" s="9"/>
      <c r="Q20" s="9"/>
    </row>
    <row r="21" spans="1:17" s="2" customFormat="1" ht="16.5" customHeight="1">
      <c r="A21" s="201"/>
      <c r="B21" s="102">
        <v>2019</v>
      </c>
      <c r="C21" s="118">
        <f t="shared" si="0"/>
        <v>0</v>
      </c>
      <c r="D21" s="118"/>
      <c r="E21" s="118"/>
      <c r="F21" s="118">
        <v>0</v>
      </c>
      <c r="G21" s="84"/>
      <c r="H21" s="159"/>
      <c r="I21" s="84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6" t="s">
        <v>51</v>
      </c>
      <c r="B22" s="102"/>
      <c r="C22" s="118"/>
      <c r="D22" s="130"/>
      <c r="E22" s="130"/>
      <c r="F22" s="130"/>
      <c r="G22" s="87"/>
      <c r="H22" s="83"/>
      <c r="I22" s="87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8"/>
      <c r="B23" s="102">
        <v>2017</v>
      </c>
      <c r="C23" s="118">
        <f t="shared" si="0"/>
        <v>2840.5852</v>
      </c>
      <c r="D23" s="130"/>
      <c r="E23" s="130"/>
      <c r="F23" s="130">
        <f>F13+F16+F19</f>
        <v>2840.5852</v>
      </c>
      <c r="G23" s="87"/>
      <c r="H23" s="83"/>
      <c r="I23" s="87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8"/>
      <c r="B24" s="101">
        <v>2018</v>
      </c>
      <c r="C24" s="118">
        <f t="shared" si="0"/>
        <v>3650</v>
      </c>
      <c r="D24" s="130"/>
      <c r="E24" s="130"/>
      <c r="F24" s="130">
        <f>F14+F17+F20</f>
        <v>3650</v>
      </c>
      <c r="G24" s="87"/>
      <c r="H24" s="83"/>
      <c r="I24" s="87"/>
      <c r="J24" s="9"/>
      <c r="K24" s="9"/>
      <c r="L24" s="9"/>
      <c r="M24" s="9"/>
      <c r="N24" s="9"/>
      <c r="O24" s="9"/>
      <c r="P24" s="9"/>
      <c r="Q24" s="9"/>
    </row>
    <row r="25" spans="1:17" s="2" customFormat="1" ht="18" customHeight="1">
      <c r="A25" s="88"/>
      <c r="B25" s="102">
        <v>2019</v>
      </c>
      <c r="C25" s="118">
        <f t="shared" si="0"/>
        <v>0</v>
      </c>
      <c r="D25" s="130"/>
      <c r="E25" s="130"/>
      <c r="F25" s="130">
        <f>F15+F18+F21</f>
        <v>0</v>
      </c>
      <c r="G25" s="87"/>
      <c r="H25" s="83"/>
      <c r="I25" s="87"/>
      <c r="J25" s="9"/>
      <c r="K25" s="9"/>
      <c r="L25" s="9"/>
      <c r="M25" s="9"/>
      <c r="N25" s="9"/>
      <c r="O25" s="9"/>
      <c r="P25" s="9"/>
      <c r="Q25" s="9"/>
    </row>
    <row r="26" spans="1:17" s="2" customFormat="1" ht="19.5" customHeight="1">
      <c r="A26" s="84"/>
      <c r="B26" s="102" t="s">
        <v>74</v>
      </c>
      <c r="C26" s="118">
        <f>D26+E26+F26+G26</f>
        <v>6490.5851999999995</v>
      </c>
      <c r="D26" s="118"/>
      <c r="E26" s="118"/>
      <c r="F26" s="118">
        <f>F23+F24+F25</f>
        <v>6490.5851999999995</v>
      </c>
      <c r="G26" s="84"/>
      <c r="H26" s="83"/>
      <c r="I26" s="84"/>
      <c r="J26" s="9"/>
      <c r="K26" s="9"/>
      <c r="L26" s="9"/>
      <c r="M26" s="9"/>
      <c r="N26" s="9"/>
      <c r="O26" s="9"/>
      <c r="P26" s="9"/>
      <c r="Q26" s="9"/>
    </row>
    <row r="27" spans="1:17" s="2" customFormat="1" ht="24" customHeight="1">
      <c r="A27" s="133" t="s">
        <v>10</v>
      </c>
      <c r="B27" s="98"/>
      <c r="C27" s="118"/>
      <c r="D27" s="118"/>
      <c r="E27" s="118"/>
      <c r="F27" s="118"/>
      <c r="G27" s="84"/>
      <c r="H27" s="83"/>
      <c r="I27" s="84"/>
      <c r="J27" s="9"/>
      <c r="K27" s="9"/>
      <c r="L27" s="9"/>
      <c r="M27" s="9"/>
      <c r="N27" s="9"/>
      <c r="O27" s="9"/>
      <c r="P27" s="9"/>
      <c r="Q27" s="9"/>
    </row>
    <row r="28" spans="1:17" s="2" customFormat="1" ht="19.5" customHeight="1">
      <c r="A28" s="201" t="s">
        <v>100</v>
      </c>
      <c r="B28" s="102">
        <v>2017</v>
      </c>
      <c r="C28" s="118">
        <f t="shared" si="0"/>
        <v>2477.28</v>
      </c>
      <c r="D28" s="118"/>
      <c r="E28" s="118"/>
      <c r="F28" s="122">
        <v>2477.28</v>
      </c>
      <c r="G28" s="84"/>
      <c r="H28" s="159" t="s">
        <v>13</v>
      </c>
      <c r="I28" s="84"/>
      <c r="J28" s="9"/>
      <c r="K28" s="9"/>
      <c r="L28" s="9"/>
      <c r="M28" s="9"/>
      <c r="N28" s="9"/>
      <c r="O28" s="9"/>
      <c r="P28" s="9"/>
      <c r="Q28" s="9"/>
    </row>
    <row r="29" spans="1:17" s="2" customFormat="1" ht="18" customHeight="1">
      <c r="A29" s="201"/>
      <c r="B29" s="101">
        <v>2018</v>
      </c>
      <c r="C29" s="118">
        <f t="shared" si="0"/>
        <v>2057.933</v>
      </c>
      <c r="D29" s="118"/>
      <c r="E29" s="118"/>
      <c r="F29" s="139">
        <v>2057.933</v>
      </c>
      <c r="G29" s="84"/>
      <c r="H29" s="159"/>
      <c r="I29" s="84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201"/>
      <c r="B30" s="102">
        <v>2019</v>
      </c>
      <c r="C30" s="118">
        <f t="shared" si="0"/>
        <v>0</v>
      </c>
      <c r="D30" s="118"/>
      <c r="E30" s="118"/>
      <c r="F30" s="139">
        <v>0</v>
      </c>
      <c r="G30" s="84"/>
      <c r="H30" s="159"/>
      <c r="I30" s="84"/>
      <c r="J30" s="9"/>
      <c r="K30" s="9"/>
      <c r="L30" s="9"/>
      <c r="M30" s="9"/>
      <c r="N30" s="9"/>
      <c r="O30" s="9"/>
      <c r="P30" s="9"/>
      <c r="Q30" s="9"/>
    </row>
    <row r="31" spans="1:21" s="2" customFormat="1" ht="18" customHeight="1">
      <c r="A31" s="201" t="s">
        <v>108</v>
      </c>
      <c r="B31" s="102">
        <v>2017</v>
      </c>
      <c r="C31" s="118">
        <f>F31+E31+D31</f>
        <v>83.97412</v>
      </c>
      <c r="D31" s="118"/>
      <c r="E31" s="118"/>
      <c r="F31" s="139">
        <v>83.97412</v>
      </c>
      <c r="G31" s="84"/>
      <c r="H31" s="159" t="s">
        <v>13</v>
      </c>
      <c r="I31" s="84"/>
      <c r="J31" s="9"/>
      <c r="K31" s="9"/>
      <c r="L31" s="9"/>
      <c r="M31" s="9"/>
      <c r="N31" s="9"/>
      <c r="O31" s="9"/>
      <c r="P31" s="9"/>
      <c r="Q31" s="9"/>
      <c r="T31" s="56"/>
      <c r="U31" s="56"/>
    </row>
    <row r="32" spans="1:17" s="2" customFormat="1" ht="18" customHeight="1">
      <c r="A32" s="201"/>
      <c r="B32" s="101">
        <v>2018</v>
      </c>
      <c r="C32" s="118">
        <f>F32+E32+D32</f>
        <v>0</v>
      </c>
      <c r="D32" s="118"/>
      <c r="E32" s="118"/>
      <c r="F32" s="139">
        <v>0</v>
      </c>
      <c r="G32" s="84"/>
      <c r="H32" s="177"/>
      <c r="I32" s="84"/>
      <c r="J32" s="9"/>
      <c r="K32" s="9"/>
      <c r="L32" s="9"/>
      <c r="M32" s="9"/>
      <c r="N32" s="9"/>
      <c r="O32" s="9"/>
      <c r="P32" s="9"/>
      <c r="Q32" s="9"/>
    </row>
    <row r="33" spans="1:17" s="2" customFormat="1" ht="19.5" customHeight="1">
      <c r="A33" s="201"/>
      <c r="B33" s="102">
        <v>2019</v>
      </c>
      <c r="C33" s="118">
        <f>F33+E33+D33</f>
        <v>0</v>
      </c>
      <c r="D33" s="118"/>
      <c r="E33" s="118"/>
      <c r="F33" s="139">
        <v>0</v>
      </c>
      <c r="G33" s="84"/>
      <c r="H33" s="177"/>
      <c r="I33" s="84"/>
      <c r="J33" s="9"/>
      <c r="K33" s="9"/>
      <c r="L33" s="9"/>
      <c r="M33" s="9"/>
      <c r="N33" s="9"/>
      <c r="O33" s="9"/>
      <c r="P33" s="9"/>
      <c r="Q33" s="9"/>
    </row>
    <row r="34" spans="1:17" s="2" customFormat="1" ht="21" customHeight="1">
      <c r="A34" s="165" t="s">
        <v>101</v>
      </c>
      <c r="B34" s="102">
        <v>2017</v>
      </c>
      <c r="C34" s="118">
        <f>D34+E34+F34+G34</f>
        <v>100</v>
      </c>
      <c r="D34" s="118"/>
      <c r="E34" s="118"/>
      <c r="F34" s="139">
        <v>100</v>
      </c>
      <c r="G34" s="84"/>
      <c r="H34" s="159" t="s">
        <v>13</v>
      </c>
      <c r="I34" s="84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166"/>
      <c r="B35" s="101">
        <v>2018</v>
      </c>
      <c r="C35" s="118">
        <f>D35+E35+F35+G35</f>
        <v>50</v>
      </c>
      <c r="D35" s="118"/>
      <c r="E35" s="118"/>
      <c r="F35" s="139">
        <v>50</v>
      </c>
      <c r="G35" s="84"/>
      <c r="H35" s="177"/>
      <c r="I35" s="84"/>
      <c r="J35" s="9"/>
      <c r="K35" s="9"/>
      <c r="L35" s="9"/>
      <c r="M35" s="9"/>
      <c r="N35" s="9"/>
      <c r="O35" s="9"/>
      <c r="P35" s="9"/>
      <c r="Q35" s="9"/>
    </row>
    <row r="36" spans="1:17" s="2" customFormat="1" ht="19.5" customHeight="1">
      <c r="A36" s="167"/>
      <c r="B36" s="102">
        <v>2019</v>
      </c>
      <c r="C36" s="118">
        <f>D36+E36+F36+G36</f>
        <v>0</v>
      </c>
      <c r="D36" s="118"/>
      <c r="E36" s="118"/>
      <c r="F36" s="139">
        <v>0</v>
      </c>
      <c r="G36" s="84"/>
      <c r="H36" s="177"/>
      <c r="I36" s="84"/>
      <c r="J36" s="9"/>
      <c r="K36" s="9"/>
      <c r="L36" s="9"/>
      <c r="M36" s="9"/>
      <c r="N36" s="9"/>
      <c r="O36" s="9"/>
      <c r="P36" s="9"/>
      <c r="Q36" s="9"/>
    </row>
    <row r="37" spans="1:20" s="2" customFormat="1" ht="17.25" customHeight="1">
      <c r="A37" s="186" t="s">
        <v>109</v>
      </c>
      <c r="B37" s="102">
        <v>2017</v>
      </c>
      <c r="C37" s="118">
        <f aca="true" t="shared" si="1" ref="C37:C42">F37+E37+D37</f>
        <v>866.45</v>
      </c>
      <c r="D37" s="118"/>
      <c r="E37" s="118"/>
      <c r="F37" s="139">
        <v>866.45</v>
      </c>
      <c r="G37" s="84"/>
      <c r="H37" s="159" t="s">
        <v>13</v>
      </c>
      <c r="I37" s="84"/>
      <c r="J37" s="9"/>
      <c r="K37" s="9"/>
      <c r="L37" s="9"/>
      <c r="M37" s="9"/>
      <c r="N37" s="9"/>
      <c r="O37" s="9"/>
      <c r="P37" s="9"/>
      <c r="Q37" s="9"/>
      <c r="T37" s="56"/>
    </row>
    <row r="38" spans="1:17" s="2" customFormat="1" ht="16.5" customHeight="1">
      <c r="A38" s="192"/>
      <c r="B38" s="101">
        <v>2018</v>
      </c>
      <c r="C38" s="118">
        <f t="shared" si="1"/>
        <v>0</v>
      </c>
      <c r="D38" s="118"/>
      <c r="E38" s="118"/>
      <c r="F38" s="139">
        <v>0</v>
      </c>
      <c r="G38" s="84"/>
      <c r="H38" s="159"/>
      <c r="I38" s="84"/>
      <c r="J38" s="9"/>
      <c r="K38" s="9"/>
      <c r="L38" s="9"/>
      <c r="M38" s="9"/>
      <c r="N38" s="9"/>
      <c r="O38" s="9"/>
      <c r="P38" s="9"/>
      <c r="Q38" s="9"/>
    </row>
    <row r="39" spans="1:17" s="2" customFormat="1" ht="24" customHeight="1">
      <c r="A39" s="193"/>
      <c r="B39" s="102">
        <v>2019</v>
      </c>
      <c r="C39" s="118">
        <f t="shared" si="1"/>
        <v>0</v>
      </c>
      <c r="D39" s="118"/>
      <c r="E39" s="118"/>
      <c r="F39" s="139">
        <v>0</v>
      </c>
      <c r="G39" s="84"/>
      <c r="H39" s="159"/>
      <c r="I39" s="84"/>
      <c r="J39" s="9"/>
      <c r="K39" s="9"/>
      <c r="L39" s="9"/>
      <c r="M39" s="9"/>
      <c r="N39" s="9"/>
      <c r="O39" s="9"/>
      <c r="P39" s="9"/>
      <c r="Q39" s="9"/>
    </row>
    <row r="40" spans="1:20" s="2" customFormat="1" ht="24.75" customHeight="1">
      <c r="A40" s="165" t="s">
        <v>113</v>
      </c>
      <c r="B40" s="102">
        <v>2017</v>
      </c>
      <c r="C40" s="118">
        <f t="shared" si="1"/>
        <v>39.442</v>
      </c>
      <c r="D40" s="118"/>
      <c r="E40" s="118"/>
      <c r="F40" s="139">
        <v>39.442</v>
      </c>
      <c r="G40" s="84"/>
      <c r="H40" s="159" t="s">
        <v>13</v>
      </c>
      <c r="I40" s="84"/>
      <c r="J40" s="9"/>
      <c r="K40" s="9"/>
      <c r="L40" s="9"/>
      <c r="M40" s="9"/>
      <c r="N40" s="9"/>
      <c r="O40" s="9"/>
      <c r="P40" s="9"/>
      <c r="Q40" s="9"/>
      <c r="S40" s="56"/>
      <c r="T40" s="56"/>
    </row>
    <row r="41" spans="1:17" s="2" customFormat="1" ht="21" customHeight="1">
      <c r="A41" s="166"/>
      <c r="B41" s="101">
        <v>2018</v>
      </c>
      <c r="C41" s="118">
        <f t="shared" si="1"/>
        <v>0</v>
      </c>
      <c r="D41" s="118"/>
      <c r="E41" s="118"/>
      <c r="F41" s="139">
        <v>0</v>
      </c>
      <c r="G41" s="84"/>
      <c r="H41" s="159"/>
      <c r="I41" s="84"/>
      <c r="J41" s="9"/>
      <c r="K41" s="9"/>
      <c r="L41" s="9"/>
      <c r="M41" s="9"/>
      <c r="N41" s="9"/>
      <c r="O41" s="9"/>
      <c r="P41" s="9"/>
      <c r="Q41" s="9"/>
    </row>
    <row r="42" spans="1:17" s="2" customFormat="1" ht="21.75" customHeight="1">
      <c r="A42" s="167"/>
      <c r="B42" s="102">
        <v>2019</v>
      </c>
      <c r="C42" s="118">
        <f t="shared" si="1"/>
        <v>0</v>
      </c>
      <c r="D42" s="118"/>
      <c r="E42" s="118"/>
      <c r="F42" s="139">
        <v>0</v>
      </c>
      <c r="G42" s="84"/>
      <c r="H42" s="159"/>
      <c r="I42" s="84"/>
      <c r="J42" s="9"/>
      <c r="K42" s="9"/>
      <c r="L42" s="9"/>
      <c r="M42" s="9"/>
      <c r="N42" s="9"/>
      <c r="O42" s="9"/>
      <c r="P42" s="9"/>
      <c r="Q42" s="9"/>
    </row>
    <row r="43" spans="1:19" s="2" customFormat="1" ht="18.75" customHeight="1">
      <c r="A43" s="171" t="s">
        <v>102</v>
      </c>
      <c r="B43" s="102">
        <v>2017</v>
      </c>
      <c r="C43" s="118">
        <f aca="true" t="shared" si="2" ref="C43:C51">E43+F43</f>
        <v>588.0044</v>
      </c>
      <c r="D43" s="118"/>
      <c r="E43" s="118"/>
      <c r="F43" s="139">
        <v>588.0044</v>
      </c>
      <c r="G43" s="84"/>
      <c r="H43" s="159" t="s">
        <v>13</v>
      </c>
      <c r="I43" s="84"/>
      <c r="J43" s="9"/>
      <c r="K43" s="9"/>
      <c r="L43" s="9"/>
      <c r="M43" s="9"/>
      <c r="N43" s="9"/>
      <c r="O43" s="9"/>
      <c r="P43" s="9"/>
      <c r="Q43" s="9"/>
      <c r="S43" s="56"/>
    </row>
    <row r="44" spans="1:17" s="2" customFormat="1" ht="17.25" customHeight="1">
      <c r="A44" s="203"/>
      <c r="B44" s="101">
        <v>2018</v>
      </c>
      <c r="C44" s="118">
        <f>E44+F44</f>
        <v>0</v>
      </c>
      <c r="D44" s="118"/>
      <c r="E44" s="118"/>
      <c r="F44" s="139">
        <v>0</v>
      </c>
      <c r="G44" s="84"/>
      <c r="H44" s="159"/>
      <c r="I44" s="84"/>
      <c r="J44" s="9"/>
      <c r="K44" s="9"/>
      <c r="L44" s="9"/>
      <c r="M44" s="9"/>
      <c r="N44" s="9"/>
      <c r="O44" s="9"/>
      <c r="P44" s="9"/>
      <c r="Q44" s="9"/>
    </row>
    <row r="45" spans="1:17" s="2" customFormat="1" ht="14.25" customHeight="1">
      <c r="A45" s="204"/>
      <c r="B45" s="102">
        <v>2019</v>
      </c>
      <c r="C45" s="118">
        <f t="shared" si="2"/>
        <v>0</v>
      </c>
      <c r="D45" s="118"/>
      <c r="E45" s="118"/>
      <c r="F45" s="139">
        <v>0</v>
      </c>
      <c r="G45" s="84"/>
      <c r="H45" s="159"/>
      <c r="I45" s="84"/>
      <c r="J45" s="9"/>
      <c r="K45" s="9"/>
      <c r="L45" s="9"/>
      <c r="M45" s="9"/>
      <c r="N45" s="9"/>
      <c r="O45" s="9"/>
      <c r="P45" s="9"/>
      <c r="Q45" s="9"/>
    </row>
    <row r="46" spans="1:20" s="2" customFormat="1" ht="15.75" customHeight="1">
      <c r="A46" s="165" t="s">
        <v>111</v>
      </c>
      <c r="B46" s="102">
        <v>2017</v>
      </c>
      <c r="C46" s="118">
        <f t="shared" si="2"/>
        <v>1816.74414</v>
      </c>
      <c r="D46" s="118"/>
      <c r="E46" s="118"/>
      <c r="F46" s="139">
        <v>1816.74414</v>
      </c>
      <c r="G46" s="84"/>
      <c r="H46" s="159" t="s">
        <v>13</v>
      </c>
      <c r="I46" s="84"/>
      <c r="J46" s="9"/>
      <c r="K46" s="9"/>
      <c r="L46" s="9"/>
      <c r="M46" s="9"/>
      <c r="N46" s="9"/>
      <c r="O46" s="9"/>
      <c r="P46" s="9"/>
      <c r="Q46" s="9"/>
      <c r="S46" s="56"/>
      <c r="T46" s="56"/>
    </row>
    <row r="47" spans="1:17" s="2" customFormat="1" ht="14.25" customHeight="1">
      <c r="A47" s="166"/>
      <c r="B47" s="101">
        <v>2018</v>
      </c>
      <c r="C47" s="118">
        <f t="shared" si="2"/>
        <v>0</v>
      </c>
      <c r="D47" s="118"/>
      <c r="E47" s="118"/>
      <c r="F47" s="139">
        <v>0</v>
      </c>
      <c r="G47" s="84"/>
      <c r="H47" s="159"/>
      <c r="I47" s="84"/>
      <c r="J47" s="9"/>
      <c r="K47" s="9"/>
      <c r="L47" s="9"/>
      <c r="M47" s="9"/>
      <c r="N47" s="9"/>
      <c r="O47" s="9"/>
      <c r="P47" s="9"/>
      <c r="Q47" s="9"/>
    </row>
    <row r="48" spans="1:17" s="2" customFormat="1" ht="22.5" customHeight="1">
      <c r="A48" s="167"/>
      <c r="B48" s="102">
        <v>2019</v>
      </c>
      <c r="C48" s="118">
        <f t="shared" si="2"/>
        <v>0</v>
      </c>
      <c r="D48" s="118"/>
      <c r="E48" s="118"/>
      <c r="F48" s="139">
        <v>0</v>
      </c>
      <c r="G48" s="84"/>
      <c r="H48" s="159"/>
      <c r="I48" s="84"/>
      <c r="J48" s="9"/>
      <c r="K48" s="9"/>
      <c r="L48" s="9"/>
      <c r="M48" s="9"/>
      <c r="N48" s="9"/>
      <c r="O48" s="9"/>
      <c r="P48" s="9"/>
      <c r="Q48" s="9"/>
    </row>
    <row r="49" spans="1:20" s="2" customFormat="1" ht="15.75" customHeight="1">
      <c r="A49" s="165" t="s">
        <v>103</v>
      </c>
      <c r="B49" s="102">
        <v>2017</v>
      </c>
      <c r="C49" s="118">
        <f t="shared" si="2"/>
        <v>135.143</v>
      </c>
      <c r="D49" s="118"/>
      <c r="E49" s="118"/>
      <c r="F49" s="139">
        <v>135.143</v>
      </c>
      <c r="G49" s="84"/>
      <c r="H49" s="159" t="s">
        <v>13</v>
      </c>
      <c r="I49" s="84"/>
      <c r="J49" s="9"/>
      <c r="K49" s="9"/>
      <c r="L49" s="9"/>
      <c r="M49" s="9"/>
      <c r="N49" s="9"/>
      <c r="O49" s="9"/>
      <c r="P49" s="9"/>
      <c r="Q49" s="9"/>
      <c r="T49" s="56"/>
    </row>
    <row r="50" spans="1:17" s="2" customFormat="1" ht="15.75" customHeight="1">
      <c r="A50" s="166"/>
      <c r="B50" s="101">
        <v>2018</v>
      </c>
      <c r="C50" s="118">
        <f t="shared" si="2"/>
        <v>0</v>
      </c>
      <c r="D50" s="118"/>
      <c r="E50" s="118"/>
      <c r="F50" s="139">
        <v>0</v>
      </c>
      <c r="G50" s="84"/>
      <c r="H50" s="159"/>
      <c r="I50" s="84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167"/>
      <c r="B51" s="102">
        <v>2019</v>
      </c>
      <c r="C51" s="118">
        <f t="shared" si="2"/>
        <v>0</v>
      </c>
      <c r="D51" s="118"/>
      <c r="E51" s="118"/>
      <c r="F51" s="139">
        <v>0</v>
      </c>
      <c r="G51" s="84"/>
      <c r="H51" s="159"/>
      <c r="I51" s="84"/>
      <c r="J51" s="9"/>
      <c r="K51" s="9"/>
      <c r="L51" s="9"/>
      <c r="M51" s="9"/>
      <c r="N51" s="9"/>
      <c r="O51" s="9"/>
      <c r="P51" s="9"/>
      <c r="Q51" s="9"/>
    </row>
    <row r="52" spans="1:20" s="2" customFormat="1" ht="17.25" customHeight="1">
      <c r="A52" s="165" t="s">
        <v>117</v>
      </c>
      <c r="B52" s="102">
        <v>2017</v>
      </c>
      <c r="C52" s="118">
        <f>F52+E52+D52</f>
        <v>35.02698</v>
      </c>
      <c r="D52" s="118"/>
      <c r="E52" s="118"/>
      <c r="F52" s="139">
        <v>35.02698</v>
      </c>
      <c r="G52" s="84"/>
      <c r="H52" s="159" t="s">
        <v>13</v>
      </c>
      <c r="I52" s="84"/>
      <c r="J52" s="9"/>
      <c r="K52" s="9"/>
      <c r="L52" s="9"/>
      <c r="M52" s="9"/>
      <c r="N52" s="9"/>
      <c r="O52" s="9"/>
      <c r="P52" s="9"/>
      <c r="Q52" s="9"/>
      <c r="T52" s="56"/>
    </row>
    <row r="53" spans="1:17" s="2" customFormat="1" ht="17.25" customHeight="1">
      <c r="A53" s="179"/>
      <c r="B53" s="101">
        <v>2018</v>
      </c>
      <c r="C53" s="118">
        <f>F53+E53+D53</f>
        <v>0</v>
      </c>
      <c r="D53" s="118"/>
      <c r="E53" s="118"/>
      <c r="F53" s="139">
        <v>0</v>
      </c>
      <c r="G53" s="84"/>
      <c r="H53" s="159"/>
      <c r="I53" s="84"/>
      <c r="J53" s="9"/>
      <c r="K53" s="9"/>
      <c r="L53" s="9"/>
      <c r="M53" s="9"/>
      <c r="N53" s="9"/>
      <c r="O53" s="9"/>
      <c r="P53" s="9"/>
      <c r="Q53" s="9"/>
    </row>
    <row r="54" spans="1:17" s="2" customFormat="1" ht="13.5" customHeight="1">
      <c r="A54" s="180"/>
      <c r="B54" s="102">
        <v>2019</v>
      </c>
      <c r="C54" s="118">
        <f>F54+E54+D54</f>
        <v>0</v>
      </c>
      <c r="D54" s="118"/>
      <c r="E54" s="118"/>
      <c r="F54" s="139">
        <v>0</v>
      </c>
      <c r="G54" s="84"/>
      <c r="H54" s="159"/>
      <c r="I54" s="84"/>
      <c r="J54" s="9"/>
      <c r="K54" s="9"/>
      <c r="L54" s="9"/>
      <c r="M54" s="9"/>
      <c r="N54" s="9"/>
      <c r="O54" s="9"/>
      <c r="P54" s="9"/>
      <c r="Q54" s="9"/>
    </row>
    <row r="55" spans="1:20" s="2" customFormat="1" ht="17.25" customHeight="1">
      <c r="A55" s="165" t="s">
        <v>118</v>
      </c>
      <c r="B55" s="102">
        <v>2017</v>
      </c>
      <c r="C55" s="118">
        <f aca="true" t="shared" si="3" ref="C55:C63">F55+E55+D55</f>
        <v>25.614</v>
      </c>
      <c r="D55" s="118"/>
      <c r="E55" s="118"/>
      <c r="F55" s="139">
        <v>25.614</v>
      </c>
      <c r="G55" s="84"/>
      <c r="H55" s="159" t="s">
        <v>13</v>
      </c>
      <c r="I55" s="84"/>
      <c r="J55" s="9"/>
      <c r="K55" s="9"/>
      <c r="L55" s="9"/>
      <c r="M55" s="9"/>
      <c r="N55" s="9"/>
      <c r="O55" s="9"/>
      <c r="P55" s="9"/>
      <c r="Q55" s="9"/>
      <c r="T55" s="56"/>
    </row>
    <row r="56" spans="1:17" s="2" customFormat="1" ht="17.25" customHeight="1">
      <c r="A56" s="179"/>
      <c r="B56" s="101">
        <v>2018</v>
      </c>
      <c r="C56" s="118">
        <f t="shared" si="3"/>
        <v>0</v>
      </c>
      <c r="D56" s="118"/>
      <c r="E56" s="118"/>
      <c r="F56" s="139">
        <v>0</v>
      </c>
      <c r="G56" s="84"/>
      <c r="H56" s="159"/>
      <c r="I56" s="84"/>
      <c r="J56" s="9"/>
      <c r="K56" s="9"/>
      <c r="L56" s="9"/>
      <c r="M56" s="9"/>
      <c r="N56" s="9"/>
      <c r="O56" s="9"/>
      <c r="P56" s="9"/>
      <c r="Q56" s="9"/>
    </row>
    <row r="57" spans="1:17" s="2" customFormat="1" ht="17.25" customHeight="1">
      <c r="A57" s="180"/>
      <c r="B57" s="102">
        <v>2019</v>
      </c>
      <c r="C57" s="118">
        <f t="shared" si="3"/>
        <v>0</v>
      </c>
      <c r="D57" s="118"/>
      <c r="E57" s="118"/>
      <c r="F57" s="139">
        <v>0</v>
      </c>
      <c r="G57" s="84"/>
      <c r="H57" s="159"/>
      <c r="I57" s="84"/>
      <c r="J57" s="9"/>
      <c r="K57" s="9"/>
      <c r="L57" s="9"/>
      <c r="M57" s="9"/>
      <c r="N57" s="9"/>
      <c r="O57" s="9"/>
      <c r="P57" s="9"/>
      <c r="Q57" s="9"/>
    </row>
    <row r="58" spans="1:24" s="2" customFormat="1" ht="17.25" customHeight="1">
      <c r="A58" s="165" t="s">
        <v>119</v>
      </c>
      <c r="B58" s="102">
        <v>2017</v>
      </c>
      <c r="C58" s="130">
        <f t="shared" si="3"/>
        <v>304.792</v>
      </c>
      <c r="D58" s="130"/>
      <c r="E58" s="130"/>
      <c r="F58" s="157">
        <v>304.792</v>
      </c>
      <c r="G58" s="87"/>
      <c r="H58" s="159" t="s">
        <v>13</v>
      </c>
      <c r="I58" s="84"/>
      <c r="J58" s="9"/>
      <c r="K58" s="9"/>
      <c r="L58" s="9"/>
      <c r="M58" s="9"/>
      <c r="N58" s="9"/>
      <c r="O58" s="9"/>
      <c r="P58" s="9"/>
      <c r="Q58" s="9"/>
      <c r="T58" s="56"/>
      <c r="X58" s="56"/>
    </row>
    <row r="59" spans="1:17" s="2" customFormat="1" ht="17.25" customHeight="1">
      <c r="A59" s="179"/>
      <c r="B59" s="101">
        <v>2018</v>
      </c>
      <c r="C59" s="118">
        <f t="shared" si="3"/>
        <v>0</v>
      </c>
      <c r="D59" s="118"/>
      <c r="E59" s="118"/>
      <c r="F59" s="139">
        <v>0</v>
      </c>
      <c r="G59" s="84"/>
      <c r="H59" s="159"/>
      <c r="I59" s="84"/>
      <c r="J59" s="9"/>
      <c r="K59" s="9"/>
      <c r="L59" s="9"/>
      <c r="M59" s="9"/>
      <c r="N59" s="9"/>
      <c r="O59" s="9"/>
      <c r="P59" s="9"/>
      <c r="Q59" s="9"/>
    </row>
    <row r="60" spans="1:17" s="2" customFormat="1" ht="17.25" customHeight="1">
      <c r="A60" s="180"/>
      <c r="B60" s="102">
        <v>2019</v>
      </c>
      <c r="C60" s="118">
        <f t="shared" si="3"/>
        <v>0</v>
      </c>
      <c r="D60" s="118"/>
      <c r="E60" s="118"/>
      <c r="F60" s="139">
        <v>0</v>
      </c>
      <c r="G60" s="84"/>
      <c r="H60" s="159"/>
      <c r="I60" s="84"/>
      <c r="J60" s="9"/>
      <c r="K60" s="9"/>
      <c r="L60" s="9"/>
      <c r="M60" s="9"/>
      <c r="N60" s="9"/>
      <c r="O60" s="9"/>
      <c r="P60" s="9"/>
      <c r="Q60" s="9"/>
    </row>
    <row r="61" spans="1:20" s="2" customFormat="1" ht="17.25" customHeight="1">
      <c r="A61" s="165" t="s">
        <v>120</v>
      </c>
      <c r="B61" s="102">
        <v>2017</v>
      </c>
      <c r="C61" s="118">
        <f t="shared" si="3"/>
        <v>246.44496</v>
      </c>
      <c r="D61" s="118"/>
      <c r="E61" s="118"/>
      <c r="F61" s="139">
        <v>246.44496</v>
      </c>
      <c r="G61" s="84"/>
      <c r="H61" s="159" t="s">
        <v>13</v>
      </c>
      <c r="I61" s="84"/>
      <c r="J61" s="9"/>
      <c r="K61" s="9"/>
      <c r="L61" s="9"/>
      <c r="M61" s="9"/>
      <c r="N61" s="9"/>
      <c r="O61" s="9"/>
      <c r="P61" s="9"/>
      <c r="Q61" s="9"/>
      <c r="T61" s="56"/>
    </row>
    <row r="62" spans="1:17" s="2" customFormat="1" ht="17.25" customHeight="1">
      <c r="A62" s="179"/>
      <c r="B62" s="101">
        <v>2018</v>
      </c>
      <c r="C62" s="118">
        <f t="shared" si="3"/>
        <v>0</v>
      </c>
      <c r="D62" s="118"/>
      <c r="E62" s="118"/>
      <c r="F62" s="139">
        <v>0</v>
      </c>
      <c r="G62" s="84"/>
      <c r="H62" s="159"/>
      <c r="I62" s="84"/>
      <c r="J62" s="9"/>
      <c r="K62" s="9"/>
      <c r="L62" s="9"/>
      <c r="M62" s="9"/>
      <c r="N62" s="9"/>
      <c r="O62" s="9"/>
      <c r="P62" s="9"/>
      <c r="Q62" s="9"/>
    </row>
    <row r="63" spans="1:17" s="2" customFormat="1" ht="17.25" customHeight="1">
      <c r="A63" s="180"/>
      <c r="B63" s="102">
        <v>2019</v>
      </c>
      <c r="C63" s="118">
        <f t="shared" si="3"/>
        <v>0</v>
      </c>
      <c r="D63" s="118"/>
      <c r="E63" s="118"/>
      <c r="F63" s="139">
        <v>0</v>
      </c>
      <c r="G63" s="84"/>
      <c r="H63" s="159"/>
      <c r="I63" s="84"/>
      <c r="J63" s="9"/>
      <c r="K63" s="9"/>
      <c r="L63" s="9"/>
      <c r="M63" s="9"/>
      <c r="N63" s="9"/>
      <c r="O63" s="9"/>
      <c r="P63" s="9"/>
      <c r="Q63" s="9"/>
    </row>
    <row r="64" spans="1:17" s="2" customFormat="1" ht="15.75" customHeight="1">
      <c r="A64" s="86" t="s">
        <v>15</v>
      </c>
      <c r="B64" s="102"/>
      <c r="C64" s="118"/>
      <c r="D64" s="118"/>
      <c r="E64" s="118"/>
      <c r="F64" s="139"/>
      <c r="G64" s="84"/>
      <c r="H64" s="83"/>
      <c r="I64" s="84"/>
      <c r="J64" s="9"/>
      <c r="K64" s="9"/>
      <c r="L64" s="9"/>
      <c r="M64" s="9"/>
      <c r="N64" s="9"/>
      <c r="O64" s="9"/>
      <c r="P64" s="9"/>
      <c r="Q64" s="9"/>
    </row>
    <row r="65" spans="1:17" s="2" customFormat="1" ht="15.75" customHeight="1">
      <c r="A65" s="82"/>
      <c r="B65" s="102">
        <v>2017</v>
      </c>
      <c r="C65" s="118">
        <f>F65+E65+D65</f>
        <v>6718.915599999999</v>
      </c>
      <c r="D65" s="118"/>
      <c r="E65" s="118"/>
      <c r="F65" s="118">
        <f>F28+F31+F34+F37+F40+F43+F46+F49+F52+F55+F58+F61</f>
        <v>6718.915599999999</v>
      </c>
      <c r="G65" s="84"/>
      <c r="H65" s="83"/>
      <c r="I65" s="84"/>
      <c r="J65" s="9"/>
      <c r="K65" s="9"/>
      <c r="L65" s="9"/>
      <c r="M65" s="9"/>
      <c r="N65" s="9"/>
      <c r="O65" s="9"/>
      <c r="P65" s="9"/>
      <c r="Q65" s="9"/>
    </row>
    <row r="66" spans="1:17" s="2" customFormat="1" ht="15" customHeight="1">
      <c r="A66" s="82"/>
      <c r="B66" s="101">
        <v>2018</v>
      </c>
      <c r="C66" s="118">
        <f>D66+E66+F66</f>
        <v>2107.933</v>
      </c>
      <c r="D66" s="118"/>
      <c r="E66" s="118"/>
      <c r="F66" s="118">
        <f>F29+F32+F35+F38+F41+F44+F47+F50+F53</f>
        <v>2107.933</v>
      </c>
      <c r="G66" s="84"/>
      <c r="H66" s="83"/>
      <c r="I66" s="84"/>
      <c r="J66" s="9"/>
      <c r="K66" s="9"/>
      <c r="L66" s="9"/>
      <c r="M66" s="9"/>
      <c r="N66" s="9"/>
      <c r="O66" s="9"/>
      <c r="P66" s="9"/>
      <c r="Q66" s="9"/>
    </row>
    <row r="67" spans="1:17" s="2" customFormat="1" ht="15.75" customHeight="1">
      <c r="A67" s="82"/>
      <c r="B67" s="102">
        <v>2019</v>
      </c>
      <c r="C67" s="118">
        <f>D67+E67+F67</f>
        <v>0</v>
      </c>
      <c r="D67" s="118"/>
      <c r="E67" s="118"/>
      <c r="F67" s="118">
        <f>F30+F33+F36+F39+F42+F45+F48+F51+F54</f>
        <v>0</v>
      </c>
      <c r="G67" s="84"/>
      <c r="H67" s="83"/>
      <c r="I67" s="84"/>
      <c r="J67" s="9"/>
      <c r="K67" s="9"/>
      <c r="L67" s="9"/>
      <c r="M67" s="9"/>
      <c r="N67" s="9"/>
      <c r="O67" s="9"/>
      <c r="P67" s="9"/>
      <c r="Q67" s="9"/>
    </row>
    <row r="68" spans="1:17" s="2" customFormat="1" ht="15.75" customHeight="1">
      <c r="A68" s="84"/>
      <c r="B68" s="102" t="s">
        <v>74</v>
      </c>
      <c r="C68" s="118">
        <f>C67+C66+C65</f>
        <v>8826.8486</v>
      </c>
      <c r="D68" s="118"/>
      <c r="E68" s="118"/>
      <c r="F68" s="118">
        <f>F67+F66+F65</f>
        <v>8826.8486</v>
      </c>
      <c r="G68" s="85"/>
      <c r="H68" s="83"/>
      <c r="I68" s="84"/>
      <c r="J68" s="9"/>
      <c r="K68" s="9"/>
      <c r="L68" s="9"/>
      <c r="M68" s="9"/>
      <c r="N68" s="9"/>
      <c r="O68" s="9"/>
      <c r="P68" s="9"/>
      <c r="Q68" s="9"/>
    </row>
    <row r="69" spans="1:19" s="2" customFormat="1" ht="15.75" customHeight="1">
      <c r="A69" s="86" t="s">
        <v>58</v>
      </c>
      <c r="B69" s="98"/>
      <c r="C69" s="118"/>
      <c r="D69" s="118"/>
      <c r="E69" s="118"/>
      <c r="F69" s="118"/>
      <c r="G69" s="85"/>
      <c r="H69" s="83"/>
      <c r="I69" s="84"/>
      <c r="J69" s="9"/>
      <c r="K69" s="9"/>
      <c r="L69" s="9"/>
      <c r="M69" s="9"/>
      <c r="N69" s="9"/>
      <c r="O69" s="9"/>
      <c r="P69" s="9"/>
      <c r="Q69" s="9"/>
      <c r="S69" s="56"/>
    </row>
    <row r="70" spans="1:17" s="2" customFormat="1" ht="15.75" customHeight="1">
      <c r="A70" s="84"/>
      <c r="B70" s="116">
        <v>2017</v>
      </c>
      <c r="C70" s="129">
        <f>D70+E70+F70+G70</f>
        <v>9559.5008</v>
      </c>
      <c r="D70" s="129"/>
      <c r="E70" s="129"/>
      <c r="F70" s="129">
        <f>F65+F23</f>
        <v>9559.5008</v>
      </c>
      <c r="G70" s="85"/>
      <c r="H70" s="83"/>
      <c r="I70" s="84"/>
      <c r="J70" s="9"/>
      <c r="K70" s="9"/>
      <c r="L70" s="9"/>
      <c r="M70" s="9"/>
      <c r="N70" s="9"/>
      <c r="O70" s="9"/>
      <c r="P70" s="9"/>
      <c r="Q70" s="9"/>
    </row>
    <row r="71" spans="1:17" s="15" customFormat="1" ht="20.25" customHeight="1">
      <c r="A71" s="84"/>
      <c r="B71" s="101">
        <v>2018</v>
      </c>
      <c r="C71" s="118">
        <f>D71+E71+F71+G71</f>
        <v>5757.933</v>
      </c>
      <c r="D71" s="118"/>
      <c r="E71" s="118"/>
      <c r="F71" s="118">
        <f>F24+F66</f>
        <v>5757.933</v>
      </c>
      <c r="G71" s="85"/>
      <c r="H71" s="83"/>
      <c r="I71" s="84"/>
      <c r="J71" s="58"/>
      <c r="K71" s="58"/>
      <c r="L71" s="58"/>
      <c r="M71" s="58"/>
      <c r="N71" s="58"/>
      <c r="O71" s="58"/>
      <c r="P71" s="58"/>
      <c r="Q71" s="58"/>
    </row>
    <row r="72" spans="1:17" s="15" customFormat="1" ht="16.5" customHeight="1">
      <c r="A72" s="84"/>
      <c r="B72" s="102">
        <v>2019</v>
      </c>
      <c r="C72" s="118">
        <f>D72+E72+F72+G72</f>
        <v>0</v>
      </c>
      <c r="D72" s="118"/>
      <c r="E72" s="118"/>
      <c r="F72" s="118">
        <f>F67+F25</f>
        <v>0</v>
      </c>
      <c r="G72" s="85"/>
      <c r="H72" s="83"/>
      <c r="I72" s="84"/>
      <c r="J72" s="58"/>
      <c r="K72" s="58"/>
      <c r="L72" s="58"/>
      <c r="M72" s="58"/>
      <c r="N72" s="58"/>
      <c r="O72" s="58"/>
      <c r="P72" s="58"/>
      <c r="Q72" s="58"/>
    </row>
    <row r="73" spans="1:17" s="15" customFormat="1" ht="17.25" customHeight="1">
      <c r="A73" s="84"/>
      <c r="B73" s="102" t="s">
        <v>74</v>
      </c>
      <c r="C73" s="118">
        <f>D73+E73+F73+G73</f>
        <v>15317.433799999999</v>
      </c>
      <c r="D73" s="118"/>
      <c r="E73" s="118"/>
      <c r="F73" s="118">
        <f>F70+F71+F72</f>
        <v>15317.433799999999</v>
      </c>
      <c r="G73" s="85"/>
      <c r="H73" s="83"/>
      <c r="I73" s="84"/>
      <c r="J73" s="58"/>
      <c r="K73" s="58"/>
      <c r="L73" s="58"/>
      <c r="M73" s="58"/>
      <c r="N73" s="58"/>
      <c r="O73" s="58"/>
      <c r="P73" s="58"/>
      <c r="Q73" s="58"/>
    </row>
    <row r="74" spans="1:17" s="15" customFormat="1" ht="45.75" customHeight="1">
      <c r="A74" s="133" t="s">
        <v>78</v>
      </c>
      <c r="B74" s="84"/>
      <c r="C74" s="118"/>
      <c r="D74" s="118"/>
      <c r="E74" s="118"/>
      <c r="F74" s="118"/>
      <c r="G74" s="85"/>
      <c r="H74" s="83"/>
      <c r="I74" s="84" t="s">
        <v>32</v>
      </c>
      <c r="J74" s="58"/>
      <c r="K74" s="58"/>
      <c r="L74" s="58"/>
      <c r="M74" s="58"/>
      <c r="N74" s="58"/>
      <c r="O74" s="58"/>
      <c r="P74" s="58"/>
      <c r="Q74" s="58"/>
    </row>
    <row r="75" spans="1:17" s="15" customFormat="1" ht="26.25" customHeight="1">
      <c r="A75" s="178" t="s">
        <v>86</v>
      </c>
      <c r="B75" s="178"/>
      <c r="C75" s="178"/>
      <c r="D75" s="178"/>
      <c r="E75" s="178"/>
      <c r="F75" s="178"/>
      <c r="G75" s="178"/>
      <c r="H75" s="178"/>
      <c r="I75" s="178"/>
      <c r="J75" s="58"/>
      <c r="K75" s="58"/>
      <c r="L75" s="58"/>
      <c r="M75" s="58"/>
      <c r="N75" s="58"/>
      <c r="O75" s="58"/>
      <c r="P75" s="58"/>
      <c r="Q75" s="58"/>
    </row>
    <row r="76" spans="1:17" s="15" customFormat="1" ht="20.25" customHeight="1">
      <c r="A76" s="181" t="s">
        <v>38</v>
      </c>
      <c r="B76" s="181"/>
      <c r="C76" s="181"/>
      <c r="D76" s="181"/>
      <c r="E76" s="181"/>
      <c r="F76" s="181"/>
      <c r="G76" s="181"/>
      <c r="H76" s="181"/>
      <c r="I76" s="84"/>
      <c r="J76" s="58"/>
      <c r="K76" s="58"/>
      <c r="L76" s="58"/>
      <c r="M76" s="58"/>
      <c r="N76" s="58"/>
      <c r="O76" s="58"/>
      <c r="P76" s="58"/>
      <c r="Q76" s="58"/>
    </row>
    <row r="77" spans="1:20" s="2" customFormat="1" ht="21.75" customHeight="1">
      <c r="A77" s="201" t="s">
        <v>97</v>
      </c>
      <c r="B77" s="102">
        <v>2017</v>
      </c>
      <c r="C77" s="115">
        <f>E77+F77</f>
        <v>195</v>
      </c>
      <c r="D77" s="115"/>
      <c r="E77" s="115"/>
      <c r="F77" s="115">
        <v>195</v>
      </c>
      <c r="G77" s="85"/>
      <c r="H77" s="159" t="s">
        <v>13</v>
      </c>
      <c r="I77" s="84"/>
      <c r="J77" s="9"/>
      <c r="K77" s="9"/>
      <c r="L77" s="9"/>
      <c r="M77" s="9"/>
      <c r="N77" s="9"/>
      <c r="O77" s="9"/>
      <c r="P77" s="9"/>
      <c r="Q77" s="9"/>
      <c r="R77" s="132"/>
      <c r="T77" s="131"/>
    </row>
    <row r="78" spans="1:18" s="2" customFormat="1" ht="18.75" customHeight="1">
      <c r="A78" s="201"/>
      <c r="B78" s="101">
        <v>2018</v>
      </c>
      <c r="C78" s="118">
        <f>E78+F78</f>
        <v>700</v>
      </c>
      <c r="D78" s="118"/>
      <c r="E78" s="118"/>
      <c r="F78" s="118">
        <v>700</v>
      </c>
      <c r="G78" s="85"/>
      <c r="H78" s="159"/>
      <c r="I78" s="84"/>
      <c r="J78" s="9"/>
      <c r="K78" s="9"/>
      <c r="L78" s="9"/>
      <c r="M78" s="9"/>
      <c r="N78" s="9"/>
      <c r="O78" s="9"/>
      <c r="P78" s="9"/>
      <c r="Q78" s="9"/>
      <c r="R78" s="132"/>
    </row>
    <row r="79" spans="1:18" s="2" customFormat="1" ht="18.75" customHeight="1">
      <c r="A79" s="201"/>
      <c r="B79" s="102">
        <v>2019</v>
      </c>
      <c r="C79" s="118">
        <f>F79+E79</f>
        <v>700</v>
      </c>
      <c r="D79" s="118"/>
      <c r="E79" s="118"/>
      <c r="F79" s="118">
        <v>700</v>
      </c>
      <c r="G79" s="85"/>
      <c r="H79" s="159"/>
      <c r="I79" s="84"/>
      <c r="J79" s="9"/>
      <c r="K79" s="9"/>
      <c r="L79" s="9"/>
      <c r="M79" s="9"/>
      <c r="N79" s="9"/>
      <c r="O79" s="9"/>
      <c r="P79" s="9"/>
      <c r="Q79" s="9"/>
      <c r="R79" s="132"/>
    </row>
    <row r="80" spans="1:20" s="2" customFormat="1" ht="28.5" customHeight="1">
      <c r="A80" s="209" t="s">
        <v>83</v>
      </c>
      <c r="B80" s="102">
        <v>2017</v>
      </c>
      <c r="C80" s="118">
        <f>E80+F80+D80</f>
        <v>365.7</v>
      </c>
      <c r="D80" s="118"/>
      <c r="E80" s="118"/>
      <c r="F80" s="118">
        <v>365.7</v>
      </c>
      <c r="G80" s="85"/>
      <c r="H80" s="159" t="s">
        <v>13</v>
      </c>
      <c r="I80" s="84"/>
      <c r="J80" s="9"/>
      <c r="K80" s="9"/>
      <c r="L80" s="9"/>
      <c r="M80" s="9"/>
      <c r="N80" s="9"/>
      <c r="O80" s="9"/>
      <c r="P80" s="9"/>
      <c r="Q80" s="9"/>
      <c r="R80" s="132"/>
      <c r="T80" s="131"/>
    </row>
    <row r="81" spans="1:17" s="2" customFormat="1" ht="26.25" customHeight="1">
      <c r="A81" s="209"/>
      <c r="B81" s="101">
        <v>2018</v>
      </c>
      <c r="C81" s="118">
        <f>E81+F81+D81</f>
        <v>300.6</v>
      </c>
      <c r="D81" s="118"/>
      <c r="E81" s="118"/>
      <c r="F81" s="118">
        <v>300.6</v>
      </c>
      <c r="G81" s="85"/>
      <c r="H81" s="159"/>
      <c r="I81" s="84"/>
      <c r="J81" s="9"/>
      <c r="K81" s="9"/>
      <c r="L81" s="9"/>
      <c r="M81" s="9"/>
      <c r="N81" s="9"/>
      <c r="O81" s="9"/>
      <c r="P81" s="9"/>
      <c r="Q81" s="9"/>
    </row>
    <row r="82" spans="1:17" s="2" customFormat="1" ht="26.25" customHeight="1">
      <c r="A82" s="209"/>
      <c r="B82" s="102">
        <v>2019</v>
      </c>
      <c r="C82" s="118">
        <f>F82+E82</f>
        <v>300.6</v>
      </c>
      <c r="D82" s="118"/>
      <c r="E82" s="118"/>
      <c r="F82" s="118">
        <v>300.6</v>
      </c>
      <c r="G82" s="85"/>
      <c r="H82" s="159"/>
      <c r="I82" s="84"/>
      <c r="J82" s="9"/>
      <c r="K82" s="9"/>
      <c r="L82" s="9"/>
      <c r="M82" s="9"/>
      <c r="N82" s="9"/>
      <c r="O82" s="9"/>
      <c r="P82" s="9"/>
      <c r="Q82" s="9"/>
    </row>
    <row r="83" spans="1:20" s="2" customFormat="1" ht="18" customHeight="1">
      <c r="A83" s="199" t="s">
        <v>90</v>
      </c>
      <c r="B83" s="102">
        <v>2017</v>
      </c>
      <c r="C83" s="118">
        <f aca="true" t="shared" si="4" ref="C83:C91">F83+E83+D83</f>
        <v>332.5</v>
      </c>
      <c r="D83" s="118"/>
      <c r="E83" s="118"/>
      <c r="F83" s="118">
        <v>332.5</v>
      </c>
      <c r="G83" s="85"/>
      <c r="H83" s="159" t="s">
        <v>13</v>
      </c>
      <c r="I83" s="84"/>
      <c r="J83" s="9"/>
      <c r="K83" s="9"/>
      <c r="L83" s="9"/>
      <c r="M83" s="9"/>
      <c r="N83" s="9"/>
      <c r="O83" s="9"/>
      <c r="P83" s="9"/>
      <c r="Q83" s="9"/>
      <c r="T83" s="56"/>
    </row>
    <row r="84" spans="1:17" s="2" customFormat="1" ht="17.25" customHeight="1">
      <c r="A84" s="179"/>
      <c r="B84" s="101">
        <v>2018</v>
      </c>
      <c r="C84" s="118">
        <f t="shared" si="4"/>
        <v>0</v>
      </c>
      <c r="D84" s="118"/>
      <c r="E84" s="118"/>
      <c r="F84" s="118">
        <v>0</v>
      </c>
      <c r="G84" s="85"/>
      <c r="H84" s="159"/>
      <c r="I84" s="84"/>
      <c r="J84" s="9"/>
      <c r="K84" s="9"/>
      <c r="L84" s="9"/>
      <c r="M84" s="9"/>
      <c r="N84" s="9"/>
      <c r="O84" s="9"/>
      <c r="P84" s="9"/>
      <c r="Q84" s="9"/>
    </row>
    <row r="85" spans="1:17" s="2" customFormat="1" ht="16.5" customHeight="1">
      <c r="A85" s="180"/>
      <c r="B85" s="102">
        <v>2019</v>
      </c>
      <c r="C85" s="118">
        <f t="shared" si="4"/>
        <v>0</v>
      </c>
      <c r="D85" s="118"/>
      <c r="E85" s="118"/>
      <c r="F85" s="118">
        <v>0</v>
      </c>
      <c r="G85" s="85"/>
      <c r="H85" s="159"/>
      <c r="I85" s="84"/>
      <c r="J85" s="9"/>
      <c r="K85" s="9"/>
      <c r="L85" s="9"/>
      <c r="M85" s="9"/>
      <c r="N85" s="9"/>
      <c r="O85" s="9"/>
      <c r="P85" s="9"/>
      <c r="Q85" s="9"/>
    </row>
    <row r="86" spans="1:20" s="2" customFormat="1" ht="18.75" customHeight="1">
      <c r="A86" s="160" t="s">
        <v>106</v>
      </c>
      <c r="B86" s="102">
        <v>2017</v>
      </c>
      <c r="C86" s="118">
        <f t="shared" si="4"/>
        <v>950.55633</v>
      </c>
      <c r="D86" s="118"/>
      <c r="E86" s="118"/>
      <c r="F86" s="118">
        <v>950.55633</v>
      </c>
      <c r="G86" s="85"/>
      <c r="H86" s="159" t="s">
        <v>13</v>
      </c>
      <c r="I86" s="84"/>
      <c r="J86" s="9"/>
      <c r="K86" s="9"/>
      <c r="L86" s="9"/>
      <c r="M86" s="9"/>
      <c r="N86" s="9"/>
      <c r="O86" s="9"/>
      <c r="P86" s="9"/>
      <c r="Q86" s="9"/>
      <c r="T86" s="56"/>
    </row>
    <row r="87" spans="1:17" s="2" customFormat="1" ht="20.25" customHeight="1">
      <c r="A87" s="161"/>
      <c r="B87" s="101">
        <v>2018</v>
      </c>
      <c r="C87" s="118">
        <f t="shared" si="4"/>
        <v>0</v>
      </c>
      <c r="D87" s="118"/>
      <c r="E87" s="118"/>
      <c r="F87" s="118">
        <v>0</v>
      </c>
      <c r="G87" s="85"/>
      <c r="H87" s="159"/>
      <c r="I87" s="84"/>
      <c r="J87" s="9"/>
      <c r="K87" s="9"/>
      <c r="L87" s="9"/>
      <c r="M87" s="9"/>
      <c r="N87" s="9"/>
      <c r="O87" s="9"/>
      <c r="P87" s="9"/>
      <c r="Q87" s="9"/>
    </row>
    <row r="88" spans="1:17" s="2" customFormat="1" ht="17.25" customHeight="1">
      <c r="A88" s="162"/>
      <c r="B88" s="102">
        <v>2019</v>
      </c>
      <c r="C88" s="118">
        <f t="shared" si="4"/>
        <v>0</v>
      </c>
      <c r="D88" s="118"/>
      <c r="E88" s="118"/>
      <c r="F88" s="118">
        <v>0</v>
      </c>
      <c r="G88" s="85"/>
      <c r="H88" s="159"/>
      <c r="I88" s="84"/>
      <c r="J88" s="9"/>
      <c r="K88" s="9"/>
      <c r="L88" s="9"/>
      <c r="M88" s="9"/>
      <c r="N88" s="9"/>
      <c r="O88" s="9"/>
      <c r="P88" s="9"/>
      <c r="Q88" s="9"/>
    </row>
    <row r="89" spans="1:20" s="2" customFormat="1" ht="16.5" customHeight="1">
      <c r="A89" s="160" t="s">
        <v>110</v>
      </c>
      <c r="B89" s="102">
        <v>2017</v>
      </c>
      <c r="C89" s="118">
        <f t="shared" si="4"/>
        <v>0</v>
      </c>
      <c r="D89" s="118"/>
      <c r="E89" s="118"/>
      <c r="F89" s="118">
        <v>0</v>
      </c>
      <c r="G89" s="85"/>
      <c r="H89" s="159" t="s">
        <v>13</v>
      </c>
      <c r="I89" s="84"/>
      <c r="J89" s="9"/>
      <c r="K89" s="9"/>
      <c r="L89" s="9"/>
      <c r="M89" s="9"/>
      <c r="N89" s="9"/>
      <c r="O89" s="9"/>
      <c r="P89" s="9"/>
      <c r="Q89" s="9"/>
      <c r="S89" s="56"/>
      <c r="T89" s="56"/>
    </row>
    <row r="90" spans="1:17" s="2" customFormat="1" ht="16.5" customHeight="1">
      <c r="A90" s="161"/>
      <c r="B90" s="101">
        <v>2018</v>
      </c>
      <c r="C90" s="118">
        <f t="shared" si="4"/>
        <v>0</v>
      </c>
      <c r="D90" s="118"/>
      <c r="E90" s="118"/>
      <c r="F90" s="118">
        <v>0</v>
      </c>
      <c r="G90" s="85"/>
      <c r="H90" s="159"/>
      <c r="I90" s="84"/>
      <c r="J90" s="9"/>
      <c r="K90" s="9"/>
      <c r="L90" s="9"/>
      <c r="M90" s="9"/>
      <c r="N90" s="9"/>
      <c r="O90" s="9"/>
      <c r="P90" s="9"/>
      <c r="Q90" s="9"/>
    </row>
    <row r="91" spans="1:17" s="2" customFormat="1" ht="36" customHeight="1">
      <c r="A91" s="162"/>
      <c r="B91" s="102">
        <v>2019</v>
      </c>
      <c r="C91" s="118">
        <f t="shared" si="4"/>
        <v>0</v>
      </c>
      <c r="D91" s="118"/>
      <c r="E91" s="118"/>
      <c r="F91" s="118">
        <v>0</v>
      </c>
      <c r="G91" s="85"/>
      <c r="H91" s="159"/>
      <c r="I91" s="84"/>
      <c r="J91" s="9"/>
      <c r="K91" s="9"/>
      <c r="L91" s="9"/>
      <c r="M91" s="9"/>
      <c r="N91" s="9"/>
      <c r="O91" s="9"/>
      <c r="P91" s="9"/>
      <c r="Q91" s="9"/>
    </row>
    <row r="92" spans="1:17" s="2" customFormat="1" ht="16.5" customHeight="1">
      <c r="A92" s="86" t="s">
        <v>57</v>
      </c>
      <c r="B92" s="102"/>
      <c r="C92" s="118"/>
      <c r="D92" s="118"/>
      <c r="E92" s="118"/>
      <c r="F92" s="139"/>
      <c r="G92" s="83"/>
      <c r="H92" s="83"/>
      <c r="I92" s="84"/>
      <c r="J92" s="9"/>
      <c r="K92" s="9"/>
      <c r="L92" s="9"/>
      <c r="M92" s="9"/>
      <c r="N92" s="9"/>
      <c r="O92" s="9"/>
      <c r="P92" s="9"/>
      <c r="Q92" s="9"/>
    </row>
    <row r="93" spans="1:17" s="2" customFormat="1" ht="16.5" customHeight="1">
      <c r="A93" s="82"/>
      <c r="B93" s="116">
        <v>2017</v>
      </c>
      <c r="C93" s="129">
        <f>F93+E93+D93</f>
        <v>1843.7563300000002</v>
      </c>
      <c r="D93" s="129"/>
      <c r="E93" s="129"/>
      <c r="F93" s="129">
        <f>F77+F80+F83+F86+F89</f>
        <v>1843.7563300000002</v>
      </c>
      <c r="G93" s="83"/>
      <c r="H93" s="83"/>
      <c r="I93" s="84"/>
      <c r="J93" s="9"/>
      <c r="K93" s="9"/>
      <c r="L93" s="9"/>
      <c r="M93" s="9"/>
      <c r="N93" s="9"/>
      <c r="O93" s="9"/>
      <c r="P93" s="9"/>
      <c r="Q93" s="9"/>
    </row>
    <row r="94" spans="1:17" s="2" customFormat="1" ht="16.5" customHeight="1">
      <c r="A94" s="82"/>
      <c r="B94" s="101">
        <v>2018</v>
      </c>
      <c r="C94" s="118">
        <f>F94+E94+D94</f>
        <v>1000.6</v>
      </c>
      <c r="D94" s="118"/>
      <c r="E94" s="118"/>
      <c r="F94" s="118">
        <f>F78+F81+F84+F87</f>
        <v>1000.6</v>
      </c>
      <c r="G94" s="83"/>
      <c r="H94" s="83"/>
      <c r="I94" s="84"/>
      <c r="J94" s="9"/>
      <c r="K94" s="9"/>
      <c r="L94" s="9"/>
      <c r="M94" s="9"/>
      <c r="N94" s="9"/>
      <c r="O94" s="9"/>
      <c r="P94" s="9"/>
      <c r="Q94" s="9"/>
    </row>
    <row r="95" spans="1:17" s="2" customFormat="1" ht="15.75" customHeight="1">
      <c r="A95" s="82"/>
      <c r="B95" s="102">
        <v>2019</v>
      </c>
      <c r="C95" s="118">
        <f>F95+E95+D95</f>
        <v>1000.6</v>
      </c>
      <c r="D95" s="118"/>
      <c r="E95" s="118"/>
      <c r="F95" s="118">
        <f>F79+F82+F85+F87</f>
        <v>1000.6</v>
      </c>
      <c r="G95" s="83"/>
      <c r="H95" s="83"/>
      <c r="I95" s="84"/>
      <c r="J95" s="9"/>
      <c r="K95" s="9"/>
      <c r="L95" s="9"/>
      <c r="M95" s="9"/>
      <c r="N95" s="9"/>
      <c r="O95" s="9"/>
      <c r="P95" s="9"/>
      <c r="Q95" s="9"/>
    </row>
    <row r="96" spans="1:17" s="2" customFormat="1" ht="18.75" customHeight="1">
      <c r="A96" s="84"/>
      <c r="B96" s="102" t="s">
        <v>74</v>
      </c>
      <c r="C96" s="118">
        <f>C95+C94+C93</f>
        <v>3844.95633</v>
      </c>
      <c r="D96" s="118"/>
      <c r="E96" s="118"/>
      <c r="F96" s="118">
        <f>F95+F94+F93</f>
        <v>3844.95633</v>
      </c>
      <c r="G96" s="85"/>
      <c r="H96" s="83"/>
      <c r="I96" s="84"/>
      <c r="J96" s="9"/>
      <c r="K96" s="9"/>
      <c r="L96" s="9"/>
      <c r="M96" s="9"/>
      <c r="N96" s="9"/>
      <c r="O96" s="9"/>
      <c r="P96" s="9"/>
      <c r="Q96" s="9"/>
    </row>
    <row r="97" spans="1:17" s="2" customFormat="1" ht="66" customHeight="1">
      <c r="A97" s="133" t="s">
        <v>3</v>
      </c>
      <c r="B97" s="84"/>
      <c r="C97" s="83"/>
      <c r="D97" s="83"/>
      <c r="E97" s="85"/>
      <c r="F97" s="85"/>
      <c r="G97" s="85"/>
      <c r="H97" s="83"/>
      <c r="I97" s="84" t="s">
        <v>16</v>
      </c>
      <c r="J97" s="9"/>
      <c r="K97" s="9"/>
      <c r="L97" s="9"/>
      <c r="M97" s="9"/>
      <c r="N97" s="9"/>
      <c r="O97" s="9"/>
      <c r="P97" s="9"/>
      <c r="Q97" s="9"/>
    </row>
    <row r="98" spans="1:17" s="2" customFormat="1" ht="20.25" customHeight="1">
      <c r="A98" s="178" t="s">
        <v>87</v>
      </c>
      <c r="B98" s="178"/>
      <c r="C98" s="178"/>
      <c r="D98" s="178"/>
      <c r="E98" s="178"/>
      <c r="F98" s="178"/>
      <c r="G98" s="178"/>
      <c r="H98" s="178"/>
      <c r="I98" s="84"/>
      <c r="J98" s="9"/>
      <c r="K98" s="9"/>
      <c r="L98" s="9"/>
      <c r="M98" s="9"/>
      <c r="N98" s="9"/>
      <c r="O98" s="9"/>
      <c r="P98" s="9"/>
      <c r="Q98" s="9"/>
    </row>
    <row r="99" spans="1:17" s="2" customFormat="1" ht="19.5" customHeight="1">
      <c r="A99" s="178" t="s">
        <v>39</v>
      </c>
      <c r="B99" s="178"/>
      <c r="C99" s="178"/>
      <c r="D99" s="178"/>
      <c r="E99" s="178"/>
      <c r="F99" s="178"/>
      <c r="G99" s="178"/>
      <c r="H99" s="178"/>
      <c r="I99" s="84"/>
      <c r="J99" s="9"/>
      <c r="K99" s="9"/>
      <c r="L99" s="9"/>
      <c r="M99" s="9"/>
      <c r="N99" s="9"/>
      <c r="O99" s="9"/>
      <c r="P99" s="9"/>
      <c r="Q99" s="9"/>
    </row>
    <row r="100" spans="1:17" s="2" customFormat="1" ht="24.75" customHeight="1">
      <c r="A100" s="165" t="s">
        <v>114</v>
      </c>
      <c r="B100" s="102">
        <v>2017</v>
      </c>
      <c r="C100" s="118">
        <f>E100+F100</f>
        <v>189</v>
      </c>
      <c r="D100" s="118"/>
      <c r="E100" s="118"/>
      <c r="F100" s="139">
        <v>189</v>
      </c>
      <c r="G100" s="84"/>
      <c r="H100" s="159" t="s">
        <v>13</v>
      </c>
      <c r="I100" s="98"/>
      <c r="J100" s="9"/>
      <c r="K100" s="9"/>
      <c r="L100" s="9"/>
      <c r="M100" s="9"/>
      <c r="N100" s="9"/>
      <c r="O100" s="9"/>
      <c r="P100" s="9"/>
      <c r="Q100" s="9"/>
    </row>
    <row r="101" spans="1:17" s="2" customFormat="1" ht="21.75" customHeight="1">
      <c r="A101" s="166"/>
      <c r="B101" s="101">
        <v>2018</v>
      </c>
      <c r="C101" s="118">
        <f>E101+F101</f>
        <v>50</v>
      </c>
      <c r="D101" s="118"/>
      <c r="E101" s="118"/>
      <c r="F101" s="118">
        <v>50</v>
      </c>
      <c r="G101" s="84"/>
      <c r="H101" s="159"/>
      <c r="I101" s="84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33" customHeight="1">
      <c r="A102" s="167"/>
      <c r="B102" s="102">
        <v>2019</v>
      </c>
      <c r="C102" s="118">
        <f>F102+E102</f>
        <v>50</v>
      </c>
      <c r="D102" s="118"/>
      <c r="E102" s="118"/>
      <c r="F102" s="118">
        <v>50</v>
      </c>
      <c r="G102" s="84"/>
      <c r="H102" s="159"/>
      <c r="I102" s="84"/>
      <c r="J102" s="9"/>
      <c r="K102" s="9"/>
      <c r="L102" s="9"/>
      <c r="M102" s="9"/>
      <c r="N102" s="9"/>
      <c r="O102" s="9"/>
      <c r="P102" s="9"/>
      <c r="Q102" s="9"/>
    </row>
    <row r="103" spans="1:19" s="2" customFormat="1" ht="21.75" customHeight="1">
      <c r="A103" s="201" t="s">
        <v>75</v>
      </c>
      <c r="B103" s="102">
        <v>2017</v>
      </c>
      <c r="C103" s="118">
        <f>E103+F103</f>
        <v>731.51801</v>
      </c>
      <c r="D103" s="118"/>
      <c r="E103" s="118"/>
      <c r="F103" s="122">
        <v>731.51801</v>
      </c>
      <c r="G103" s="85"/>
      <c r="H103" s="159" t="s">
        <v>13</v>
      </c>
      <c r="I103" s="98"/>
      <c r="J103" s="9"/>
      <c r="K103" s="9"/>
      <c r="L103" s="9"/>
      <c r="M103" s="9"/>
      <c r="N103" s="9"/>
      <c r="O103" s="9"/>
      <c r="P103" s="9"/>
      <c r="Q103" s="9"/>
      <c r="S103" s="153"/>
    </row>
    <row r="104" spans="1:17" s="2" customFormat="1" ht="21" customHeight="1">
      <c r="A104" s="201"/>
      <c r="B104" s="101">
        <v>2018</v>
      </c>
      <c r="C104" s="118">
        <f>D104+E104+F104</f>
        <v>0</v>
      </c>
      <c r="D104" s="118"/>
      <c r="E104" s="118"/>
      <c r="F104" s="118">
        <v>0</v>
      </c>
      <c r="G104" s="85"/>
      <c r="H104" s="159"/>
      <c r="I104" s="84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21.75" customHeight="1">
      <c r="A105" s="201"/>
      <c r="B105" s="102">
        <v>2019</v>
      </c>
      <c r="C105" s="118">
        <f>F105+E105+D105</f>
        <v>1148</v>
      </c>
      <c r="D105" s="118"/>
      <c r="E105" s="118"/>
      <c r="F105" s="118">
        <v>1148</v>
      </c>
      <c r="G105" s="85"/>
      <c r="H105" s="159"/>
      <c r="I105" s="84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64.5" customHeight="1">
      <c r="A106" s="165" t="s">
        <v>107</v>
      </c>
      <c r="B106" s="102">
        <v>2017</v>
      </c>
      <c r="C106" s="118">
        <f>F106+E106+D106</f>
        <v>340</v>
      </c>
      <c r="D106" s="118"/>
      <c r="E106" s="118"/>
      <c r="F106" s="118">
        <v>340</v>
      </c>
      <c r="G106" s="85"/>
      <c r="H106" s="159" t="s">
        <v>13</v>
      </c>
      <c r="I106" s="84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60" customHeight="1">
      <c r="A107" s="179"/>
      <c r="B107" s="102">
        <v>2018</v>
      </c>
      <c r="C107" s="118">
        <f>F107+E107+D107</f>
        <v>0</v>
      </c>
      <c r="D107" s="118"/>
      <c r="E107" s="118"/>
      <c r="F107" s="118">
        <v>0</v>
      </c>
      <c r="G107" s="85"/>
      <c r="H107" s="159"/>
      <c r="I107" s="84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58.5" customHeight="1">
      <c r="A108" s="180"/>
      <c r="B108" s="102">
        <v>2019</v>
      </c>
      <c r="C108" s="118">
        <f>F108+E108+D108</f>
        <v>0</v>
      </c>
      <c r="D108" s="118"/>
      <c r="E108" s="118"/>
      <c r="F108" s="118">
        <v>0</v>
      </c>
      <c r="G108" s="85"/>
      <c r="H108" s="159"/>
      <c r="I108" s="84"/>
      <c r="J108" s="9"/>
      <c r="K108" s="9"/>
      <c r="L108" s="9"/>
      <c r="M108" s="9"/>
      <c r="N108" s="9"/>
      <c r="O108" s="9"/>
      <c r="P108" s="9"/>
      <c r="Q108" s="9"/>
    </row>
    <row r="109" spans="1:17" s="2" customFormat="1" ht="22.5" customHeight="1">
      <c r="A109" s="89" t="s">
        <v>56</v>
      </c>
      <c r="B109" s="102"/>
      <c r="C109" s="118"/>
      <c r="D109" s="118"/>
      <c r="E109" s="118"/>
      <c r="F109" s="118"/>
      <c r="G109" s="85"/>
      <c r="H109" s="83"/>
      <c r="I109" s="84"/>
      <c r="J109" s="9"/>
      <c r="K109" s="9"/>
      <c r="L109" s="9"/>
      <c r="M109" s="9"/>
      <c r="N109" s="9"/>
      <c r="O109" s="9"/>
      <c r="P109" s="9"/>
      <c r="Q109" s="9"/>
    </row>
    <row r="110" spans="1:17" s="2" customFormat="1" ht="22.5" customHeight="1">
      <c r="A110" s="82"/>
      <c r="B110" s="116">
        <v>2017</v>
      </c>
      <c r="C110" s="129">
        <f>D110+E110+F110+G110</f>
        <v>1260.51801</v>
      </c>
      <c r="D110" s="129"/>
      <c r="E110" s="129"/>
      <c r="F110" s="129">
        <f>F100+F103+F106</f>
        <v>1260.51801</v>
      </c>
      <c r="G110" s="85"/>
      <c r="H110" s="83"/>
      <c r="I110" s="84"/>
      <c r="J110" s="9"/>
      <c r="K110" s="9"/>
      <c r="L110" s="9"/>
      <c r="M110" s="9"/>
      <c r="N110" s="9"/>
      <c r="O110" s="9"/>
      <c r="P110" s="9"/>
      <c r="Q110" s="9"/>
    </row>
    <row r="111" spans="1:17" s="2" customFormat="1" ht="18.75" customHeight="1">
      <c r="A111" s="82"/>
      <c r="B111" s="101">
        <v>2018</v>
      </c>
      <c r="C111" s="118">
        <f>D111+E111+F111+G111</f>
        <v>50</v>
      </c>
      <c r="D111" s="118"/>
      <c r="E111" s="118"/>
      <c r="F111" s="118">
        <f>F101+F104+F107</f>
        <v>50</v>
      </c>
      <c r="G111" s="85"/>
      <c r="H111" s="83"/>
      <c r="I111" s="84"/>
      <c r="J111" s="9"/>
      <c r="K111" s="9"/>
      <c r="L111" s="9"/>
      <c r="M111" s="9"/>
      <c r="N111" s="9"/>
      <c r="O111" s="9"/>
      <c r="P111" s="9"/>
      <c r="Q111" s="9"/>
    </row>
    <row r="112" spans="1:17" s="2" customFormat="1" ht="25.5" customHeight="1">
      <c r="A112" s="82"/>
      <c r="B112" s="102">
        <v>2019</v>
      </c>
      <c r="C112" s="118">
        <f>D112+E112+F112+G112</f>
        <v>1198</v>
      </c>
      <c r="D112" s="118"/>
      <c r="E112" s="118"/>
      <c r="F112" s="118">
        <f>F102+F105+F108</f>
        <v>1198</v>
      </c>
      <c r="G112" s="85"/>
      <c r="H112" s="83"/>
      <c r="I112" s="84"/>
      <c r="J112" s="9"/>
      <c r="K112" s="9"/>
      <c r="L112" s="9"/>
      <c r="M112" s="9"/>
      <c r="N112" s="9"/>
      <c r="O112" s="9"/>
      <c r="P112" s="9"/>
      <c r="Q112" s="9"/>
    </row>
    <row r="113" spans="1:17" s="2" customFormat="1" ht="24.75" customHeight="1">
      <c r="A113" s="84"/>
      <c r="B113" s="102" t="s">
        <v>74</v>
      </c>
      <c r="C113" s="118">
        <f>D113+E113+F113+G113</f>
        <v>2508.51801</v>
      </c>
      <c r="D113" s="118"/>
      <c r="E113" s="118"/>
      <c r="F113" s="118">
        <f>F112+F111+F110</f>
        <v>2508.51801</v>
      </c>
      <c r="G113" s="85"/>
      <c r="H113" s="83"/>
      <c r="I113" s="84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106.5" customHeight="1">
      <c r="A114" s="133" t="s">
        <v>69</v>
      </c>
      <c r="B114" s="84"/>
      <c r="C114" s="83"/>
      <c r="D114" s="83"/>
      <c r="E114" s="83"/>
      <c r="F114" s="83"/>
      <c r="G114" s="85"/>
      <c r="H114" s="83" t="s">
        <v>13</v>
      </c>
      <c r="I114" s="84" t="s">
        <v>33</v>
      </c>
      <c r="J114" s="9"/>
      <c r="K114" s="9"/>
      <c r="L114" s="9"/>
      <c r="M114" s="9"/>
      <c r="N114" s="9"/>
      <c r="O114" s="9"/>
      <c r="P114" s="9"/>
      <c r="Q114" s="9"/>
    </row>
    <row r="115" spans="1:17" s="2" customFormat="1" ht="28.5" customHeight="1">
      <c r="A115" s="178" t="s">
        <v>40</v>
      </c>
      <c r="B115" s="178"/>
      <c r="C115" s="178"/>
      <c r="D115" s="178"/>
      <c r="E115" s="178"/>
      <c r="F115" s="178"/>
      <c r="G115" s="178"/>
      <c r="H115" s="178"/>
      <c r="I115" s="178"/>
      <c r="J115" s="9"/>
      <c r="K115" s="9"/>
      <c r="L115" s="9"/>
      <c r="M115" s="9"/>
      <c r="N115" s="9"/>
      <c r="O115" s="9"/>
      <c r="P115" s="9"/>
      <c r="Q115" s="9"/>
    </row>
    <row r="116" spans="1:17" s="2" customFormat="1" ht="25.5" customHeight="1">
      <c r="A116" s="178" t="s">
        <v>41</v>
      </c>
      <c r="B116" s="178"/>
      <c r="C116" s="178"/>
      <c r="D116" s="178"/>
      <c r="E116" s="178"/>
      <c r="F116" s="178"/>
      <c r="G116" s="178"/>
      <c r="H116" s="178"/>
      <c r="I116" s="178"/>
      <c r="J116" s="9"/>
      <c r="K116" s="9"/>
      <c r="L116" s="9"/>
      <c r="M116" s="9"/>
      <c r="N116" s="9"/>
      <c r="O116" s="9"/>
      <c r="P116" s="9"/>
      <c r="Q116" s="9"/>
    </row>
    <row r="117" spans="1:19" s="2" customFormat="1" ht="24.75" customHeight="1">
      <c r="A117" s="163" t="s">
        <v>5</v>
      </c>
      <c r="B117" s="102">
        <v>2017</v>
      </c>
      <c r="C117" s="118">
        <f>E117+F117</f>
        <v>244.35765</v>
      </c>
      <c r="D117" s="118"/>
      <c r="E117" s="118"/>
      <c r="F117" s="118">
        <v>244.35765</v>
      </c>
      <c r="G117" s="85"/>
      <c r="H117" s="159" t="s">
        <v>13</v>
      </c>
      <c r="I117" s="84"/>
      <c r="J117" s="9"/>
      <c r="K117" s="9"/>
      <c r="L117" s="9"/>
      <c r="M117" s="9"/>
      <c r="N117" s="9"/>
      <c r="O117" s="9"/>
      <c r="P117" s="9"/>
      <c r="Q117" s="9"/>
      <c r="S117" s="56"/>
    </row>
    <row r="118" spans="1:17" s="2" customFormat="1" ht="22.5" customHeight="1">
      <c r="A118" s="163"/>
      <c r="B118" s="101">
        <v>2018</v>
      </c>
      <c r="C118" s="118">
        <f>D118+E118+F118</f>
        <v>247</v>
      </c>
      <c r="D118" s="118"/>
      <c r="E118" s="118"/>
      <c r="F118" s="118">
        <v>247</v>
      </c>
      <c r="G118" s="85"/>
      <c r="H118" s="159"/>
      <c r="I118" s="84"/>
      <c r="J118" s="9"/>
      <c r="K118" s="9"/>
      <c r="L118" s="9"/>
      <c r="M118" s="9"/>
      <c r="N118" s="9"/>
      <c r="O118" s="9"/>
      <c r="P118" s="9"/>
      <c r="Q118" s="9"/>
    </row>
    <row r="119" spans="1:17" s="2" customFormat="1" ht="22.5" customHeight="1">
      <c r="A119" s="163"/>
      <c r="B119" s="102">
        <v>2019</v>
      </c>
      <c r="C119" s="118">
        <f>D119+E119+F119</f>
        <v>247</v>
      </c>
      <c r="D119" s="118"/>
      <c r="E119" s="118"/>
      <c r="F119" s="118">
        <v>247</v>
      </c>
      <c r="G119" s="85"/>
      <c r="H119" s="159"/>
      <c r="I119" s="84"/>
      <c r="J119" s="9"/>
      <c r="K119" s="9"/>
      <c r="L119" s="9"/>
      <c r="M119" s="9"/>
      <c r="N119" s="9"/>
      <c r="O119" s="9"/>
      <c r="P119" s="9"/>
      <c r="Q119" s="9"/>
    </row>
    <row r="120" spans="1:19" s="2" customFormat="1" ht="25.5" customHeight="1">
      <c r="A120" s="163" t="s">
        <v>76</v>
      </c>
      <c r="B120" s="102">
        <v>2017</v>
      </c>
      <c r="C120" s="130">
        <f>E120+F120</f>
        <v>107.64235</v>
      </c>
      <c r="D120" s="130"/>
      <c r="E120" s="130"/>
      <c r="F120" s="130">
        <v>107.64235</v>
      </c>
      <c r="G120" s="90"/>
      <c r="H120" s="200" t="s">
        <v>13</v>
      </c>
      <c r="I120" s="84"/>
      <c r="J120" s="9"/>
      <c r="K120" s="9"/>
      <c r="L120" s="9"/>
      <c r="M120" s="9"/>
      <c r="N120" s="9"/>
      <c r="O120" s="9"/>
      <c r="P120" s="9"/>
      <c r="Q120" s="9"/>
      <c r="S120" s="56"/>
    </row>
    <row r="121" spans="1:17" s="2" customFormat="1" ht="21" customHeight="1">
      <c r="A121" s="163"/>
      <c r="B121" s="101">
        <v>2018</v>
      </c>
      <c r="C121" s="130">
        <f>E121+F121</f>
        <v>100</v>
      </c>
      <c r="D121" s="130"/>
      <c r="E121" s="130"/>
      <c r="F121" s="130">
        <v>100</v>
      </c>
      <c r="G121" s="90"/>
      <c r="H121" s="200"/>
      <c r="I121" s="87"/>
      <c r="J121" s="9"/>
      <c r="K121" s="9"/>
      <c r="L121" s="9"/>
      <c r="M121" s="9"/>
      <c r="N121" s="9"/>
      <c r="O121" s="9"/>
      <c r="P121" s="9"/>
      <c r="Q121" s="9"/>
    </row>
    <row r="122" spans="1:17" s="2" customFormat="1" ht="20.25" customHeight="1">
      <c r="A122" s="163"/>
      <c r="B122" s="102">
        <v>2019</v>
      </c>
      <c r="C122" s="130">
        <f>F122+E122+D122</f>
        <v>0</v>
      </c>
      <c r="D122" s="130"/>
      <c r="E122" s="130"/>
      <c r="F122" s="130">
        <v>0</v>
      </c>
      <c r="G122" s="90"/>
      <c r="H122" s="200"/>
      <c r="I122" s="87"/>
      <c r="J122" s="9"/>
      <c r="K122" s="9"/>
      <c r="L122" s="9"/>
      <c r="M122" s="9"/>
      <c r="N122" s="9"/>
      <c r="O122" s="9"/>
      <c r="P122" s="9"/>
      <c r="Q122" s="9"/>
    </row>
    <row r="123" spans="1:17" s="2" customFormat="1" ht="25.5" customHeight="1">
      <c r="A123" s="163" t="s">
        <v>77</v>
      </c>
      <c r="B123" s="102">
        <v>2017</v>
      </c>
      <c r="C123" s="118">
        <f aca="true" t="shared" si="5" ref="C123:C128">E123+F123</f>
        <v>0</v>
      </c>
      <c r="D123" s="118"/>
      <c r="E123" s="118"/>
      <c r="F123" s="130">
        <v>0</v>
      </c>
      <c r="G123" s="85"/>
      <c r="H123" s="159" t="s">
        <v>13</v>
      </c>
      <c r="I123" s="84"/>
      <c r="J123" s="9"/>
      <c r="K123" s="9"/>
      <c r="L123" s="9"/>
      <c r="M123" s="9"/>
      <c r="N123" s="9"/>
      <c r="O123" s="9"/>
      <c r="P123" s="9"/>
      <c r="Q123" s="9"/>
    </row>
    <row r="124" spans="1:17" s="2" customFormat="1" ht="21" customHeight="1">
      <c r="A124" s="163"/>
      <c r="B124" s="101">
        <v>2018</v>
      </c>
      <c r="C124" s="118">
        <f t="shared" si="5"/>
        <v>50.25</v>
      </c>
      <c r="D124" s="118"/>
      <c r="E124" s="118"/>
      <c r="F124" s="130">
        <v>50.25</v>
      </c>
      <c r="G124" s="85"/>
      <c r="H124" s="159"/>
      <c r="I124" s="84"/>
      <c r="J124" s="9"/>
      <c r="K124" s="9"/>
      <c r="L124" s="9"/>
      <c r="M124" s="9"/>
      <c r="N124" s="9"/>
      <c r="O124" s="9"/>
      <c r="P124" s="9"/>
      <c r="Q124" s="9"/>
    </row>
    <row r="125" spans="1:17" s="15" customFormat="1" ht="23.25" customHeight="1">
      <c r="A125" s="163"/>
      <c r="B125" s="102">
        <v>2019</v>
      </c>
      <c r="C125" s="118">
        <f t="shared" si="5"/>
        <v>50.25</v>
      </c>
      <c r="D125" s="118"/>
      <c r="E125" s="118"/>
      <c r="F125" s="130">
        <v>50.25</v>
      </c>
      <c r="G125" s="85"/>
      <c r="H125" s="159"/>
      <c r="I125" s="84"/>
      <c r="J125" s="58"/>
      <c r="K125" s="58"/>
      <c r="L125" s="58"/>
      <c r="M125" s="58"/>
      <c r="N125" s="58"/>
      <c r="O125" s="58"/>
      <c r="P125" s="58"/>
      <c r="Q125" s="58"/>
    </row>
    <row r="126" spans="1:17" s="2" customFormat="1" ht="21" customHeight="1">
      <c r="A126" s="163" t="s">
        <v>94</v>
      </c>
      <c r="B126" s="102">
        <v>2017</v>
      </c>
      <c r="C126" s="118">
        <f t="shared" si="5"/>
        <v>56.35</v>
      </c>
      <c r="D126" s="118"/>
      <c r="E126" s="118"/>
      <c r="F126" s="118">
        <v>56.35</v>
      </c>
      <c r="G126" s="85"/>
      <c r="H126" s="159" t="s">
        <v>13</v>
      </c>
      <c r="I126" s="84"/>
      <c r="J126" s="9"/>
      <c r="K126" s="9"/>
      <c r="L126" s="9"/>
      <c r="M126" s="9"/>
      <c r="N126" s="9"/>
      <c r="O126" s="9"/>
      <c r="P126" s="9"/>
      <c r="Q126" s="9"/>
    </row>
    <row r="127" spans="1:20" s="2" customFormat="1" ht="21" customHeight="1">
      <c r="A127" s="163"/>
      <c r="B127" s="101">
        <v>2018</v>
      </c>
      <c r="C127" s="118">
        <f t="shared" si="5"/>
        <v>31.35</v>
      </c>
      <c r="D127" s="118"/>
      <c r="E127" s="118"/>
      <c r="F127" s="118">
        <v>31.35</v>
      </c>
      <c r="G127" s="85"/>
      <c r="H127" s="159"/>
      <c r="I127" s="84"/>
      <c r="J127" s="9"/>
      <c r="K127" s="9"/>
      <c r="L127" s="9"/>
      <c r="M127" s="9"/>
      <c r="N127" s="9"/>
      <c r="O127" s="9"/>
      <c r="P127" s="9"/>
      <c r="Q127" s="9"/>
      <c r="R127" s="132"/>
      <c r="S127" s="56"/>
      <c r="T127" s="119"/>
    </row>
    <row r="128" spans="1:20" s="2" customFormat="1" ht="20.25" customHeight="1">
      <c r="A128" s="163"/>
      <c r="B128" s="102">
        <v>2019</v>
      </c>
      <c r="C128" s="118">
        <f t="shared" si="5"/>
        <v>31.35</v>
      </c>
      <c r="D128" s="118"/>
      <c r="E128" s="118"/>
      <c r="F128" s="118">
        <v>31.35</v>
      </c>
      <c r="G128" s="85"/>
      <c r="H128" s="159"/>
      <c r="I128" s="84"/>
      <c r="J128" s="9"/>
      <c r="K128" s="9"/>
      <c r="L128" s="9"/>
      <c r="M128" s="9"/>
      <c r="N128" s="9"/>
      <c r="O128" s="9"/>
      <c r="P128" s="9"/>
      <c r="Q128" s="9"/>
      <c r="R128" s="132"/>
      <c r="T128" s="119"/>
    </row>
    <row r="129" spans="1:17" s="2" customFormat="1" ht="15.75">
      <c r="A129" s="86" t="s">
        <v>55</v>
      </c>
      <c r="B129" s="102"/>
      <c r="C129" s="130"/>
      <c r="D129" s="130"/>
      <c r="E129" s="130"/>
      <c r="F129" s="130"/>
      <c r="G129" s="90"/>
      <c r="H129" s="83"/>
      <c r="I129" s="87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19.5" customHeight="1">
      <c r="A130" s="88"/>
      <c r="B130" s="116">
        <v>2017</v>
      </c>
      <c r="C130" s="140">
        <f>F130+E130+D130</f>
        <v>408.35</v>
      </c>
      <c r="D130" s="140"/>
      <c r="E130" s="140"/>
      <c r="F130" s="140">
        <f>F117+F120+F123+F126</f>
        <v>408.35</v>
      </c>
      <c r="G130" s="90"/>
      <c r="H130" s="83"/>
      <c r="I130" s="87"/>
      <c r="J130" s="9"/>
      <c r="K130" s="9"/>
      <c r="L130" s="9"/>
      <c r="M130" s="9"/>
      <c r="N130" s="9"/>
      <c r="O130" s="9"/>
      <c r="P130" s="9"/>
      <c r="Q130" s="9"/>
    </row>
    <row r="131" spans="1:17" s="2" customFormat="1" ht="16.5" customHeight="1">
      <c r="A131" s="88"/>
      <c r="B131" s="101">
        <v>2018</v>
      </c>
      <c r="C131" s="130">
        <f>F131+E131+D131</f>
        <v>428.6</v>
      </c>
      <c r="D131" s="130"/>
      <c r="E131" s="130"/>
      <c r="F131" s="130">
        <f>F118+F121+F124+F127</f>
        <v>428.6</v>
      </c>
      <c r="G131" s="90"/>
      <c r="H131" s="83"/>
      <c r="I131" s="87"/>
      <c r="J131" s="9"/>
      <c r="K131" s="9"/>
      <c r="L131" s="9"/>
      <c r="M131" s="9"/>
      <c r="N131" s="9"/>
      <c r="O131" s="9"/>
      <c r="P131" s="9"/>
      <c r="Q131" s="9"/>
    </row>
    <row r="132" spans="1:17" s="2" customFormat="1" ht="18.75" customHeight="1">
      <c r="A132" s="88"/>
      <c r="B132" s="102">
        <v>2019</v>
      </c>
      <c r="C132" s="130">
        <f>F132+E132+D132</f>
        <v>328.6</v>
      </c>
      <c r="D132" s="130"/>
      <c r="E132" s="130"/>
      <c r="F132" s="130">
        <f>F119+F122+F125+F128</f>
        <v>328.6</v>
      </c>
      <c r="G132" s="90"/>
      <c r="H132" s="83"/>
      <c r="I132" s="87"/>
      <c r="J132" s="9"/>
      <c r="K132" s="9"/>
      <c r="L132" s="9"/>
      <c r="M132" s="9"/>
      <c r="N132" s="9"/>
      <c r="O132" s="9"/>
      <c r="P132" s="9"/>
      <c r="Q132" s="9"/>
    </row>
    <row r="133" spans="1:17" s="2" customFormat="1" ht="17.25" customHeight="1">
      <c r="A133" s="84"/>
      <c r="B133" s="83" t="s">
        <v>74</v>
      </c>
      <c r="C133" s="118">
        <f>C132+C131+C130</f>
        <v>1165.5500000000002</v>
      </c>
      <c r="D133" s="118"/>
      <c r="E133" s="118"/>
      <c r="F133" s="118">
        <f>F132+F131+F130</f>
        <v>1165.5500000000002</v>
      </c>
      <c r="G133" s="85"/>
      <c r="H133" s="83"/>
      <c r="I133" s="84"/>
      <c r="J133" s="9"/>
      <c r="K133" s="9"/>
      <c r="L133" s="9"/>
      <c r="M133" s="9"/>
      <c r="N133" s="9"/>
      <c r="O133" s="9"/>
      <c r="P133" s="9"/>
      <c r="Q133" s="9"/>
    </row>
    <row r="134" spans="1:17" s="2" customFormat="1" ht="45.75" customHeight="1">
      <c r="A134" s="134" t="s">
        <v>6</v>
      </c>
      <c r="B134" s="84"/>
      <c r="C134" s="83"/>
      <c r="D134" s="83"/>
      <c r="E134" s="83"/>
      <c r="F134" s="83"/>
      <c r="G134" s="85"/>
      <c r="H134" s="83"/>
      <c r="I134" s="85" t="s">
        <v>11</v>
      </c>
      <c r="J134" s="9"/>
      <c r="K134" s="9"/>
      <c r="L134" s="9"/>
      <c r="M134" s="9"/>
      <c r="N134" s="9"/>
      <c r="O134" s="9"/>
      <c r="P134" s="9"/>
      <c r="Q134" s="9"/>
    </row>
    <row r="135" spans="1:17" s="2" customFormat="1" ht="21.75" customHeight="1">
      <c r="A135" s="178" t="s">
        <v>42</v>
      </c>
      <c r="B135" s="178"/>
      <c r="C135" s="178"/>
      <c r="D135" s="178"/>
      <c r="E135" s="178"/>
      <c r="F135" s="178"/>
      <c r="G135" s="178"/>
      <c r="H135" s="178"/>
      <c r="I135" s="85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21" customHeight="1">
      <c r="A136" s="181" t="s">
        <v>43</v>
      </c>
      <c r="B136" s="181"/>
      <c r="C136" s="181"/>
      <c r="D136" s="181"/>
      <c r="E136" s="181"/>
      <c r="F136" s="181"/>
      <c r="G136" s="181"/>
      <c r="H136" s="181"/>
      <c r="I136" s="85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21.75" customHeight="1">
      <c r="A137" s="194" t="s">
        <v>12</v>
      </c>
      <c r="B137" s="102">
        <v>2017</v>
      </c>
      <c r="C137" s="118">
        <f aca="true" t="shared" si="6" ref="C137:C142">E137+F137</f>
        <v>1672</v>
      </c>
      <c r="D137" s="118"/>
      <c r="E137" s="118"/>
      <c r="F137" s="122">
        <v>1672</v>
      </c>
      <c r="G137" s="85"/>
      <c r="H137" s="159" t="s">
        <v>13</v>
      </c>
      <c r="I137" s="84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19.5" customHeight="1">
      <c r="A138" s="195"/>
      <c r="B138" s="101">
        <v>2018</v>
      </c>
      <c r="C138" s="118">
        <f t="shared" si="6"/>
        <v>1672</v>
      </c>
      <c r="D138" s="118"/>
      <c r="E138" s="118"/>
      <c r="F138" s="118">
        <v>1672</v>
      </c>
      <c r="G138" s="85"/>
      <c r="H138" s="159"/>
      <c r="I138" s="84"/>
      <c r="J138" s="9"/>
      <c r="K138" s="9"/>
      <c r="L138" s="9"/>
      <c r="M138" s="9"/>
      <c r="N138" s="9"/>
      <c r="O138" s="9"/>
      <c r="P138" s="9"/>
      <c r="Q138" s="9"/>
    </row>
    <row r="139" spans="1:17" s="2" customFormat="1" ht="19.5" customHeight="1">
      <c r="A139" s="196"/>
      <c r="B139" s="102">
        <v>2019</v>
      </c>
      <c r="C139" s="118">
        <f t="shared" si="6"/>
        <v>1672</v>
      </c>
      <c r="D139" s="118"/>
      <c r="E139" s="118"/>
      <c r="F139" s="118">
        <v>1672</v>
      </c>
      <c r="G139" s="85"/>
      <c r="H139" s="159"/>
      <c r="I139" s="84"/>
      <c r="J139" s="9"/>
      <c r="K139" s="9"/>
      <c r="L139" s="9"/>
      <c r="M139" s="9"/>
      <c r="N139" s="9"/>
      <c r="O139" s="9"/>
      <c r="P139" s="9"/>
      <c r="Q139" s="9"/>
    </row>
    <row r="140" spans="1:17" s="2" customFormat="1" ht="21.75" customHeight="1">
      <c r="A140" s="194" t="s">
        <v>99</v>
      </c>
      <c r="B140" s="102">
        <v>2017</v>
      </c>
      <c r="C140" s="118">
        <f t="shared" si="6"/>
        <v>1747.47</v>
      </c>
      <c r="D140" s="118"/>
      <c r="E140" s="118"/>
      <c r="F140" s="118">
        <v>1747.47</v>
      </c>
      <c r="G140" s="85"/>
      <c r="H140" s="159" t="s">
        <v>13</v>
      </c>
      <c r="I140" s="84"/>
      <c r="J140" s="9"/>
      <c r="K140" s="9"/>
      <c r="L140" s="9"/>
      <c r="M140" s="9"/>
      <c r="N140" s="9"/>
      <c r="O140" s="9"/>
      <c r="P140" s="9"/>
      <c r="Q140" s="9"/>
    </row>
    <row r="141" spans="1:17" s="2" customFormat="1" ht="18" customHeight="1">
      <c r="A141" s="195"/>
      <c r="B141" s="101">
        <v>2018</v>
      </c>
      <c r="C141" s="118">
        <f t="shared" si="6"/>
        <v>1429</v>
      </c>
      <c r="D141" s="118"/>
      <c r="E141" s="118"/>
      <c r="F141" s="118">
        <v>1429</v>
      </c>
      <c r="G141" s="85"/>
      <c r="H141" s="159"/>
      <c r="I141" s="84"/>
      <c r="J141" s="9"/>
      <c r="K141" s="9"/>
      <c r="L141" s="9"/>
      <c r="M141" s="9"/>
      <c r="N141" s="9"/>
      <c r="O141" s="9"/>
      <c r="P141" s="9"/>
      <c r="Q141" s="9"/>
    </row>
    <row r="142" spans="1:17" s="2" customFormat="1" ht="19.5" customHeight="1">
      <c r="A142" s="196"/>
      <c r="B142" s="102">
        <v>2019</v>
      </c>
      <c r="C142" s="118">
        <f t="shared" si="6"/>
        <v>1429</v>
      </c>
      <c r="D142" s="118"/>
      <c r="E142" s="118"/>
      <c r="F142" s="118">
        <v>1429</v>
      </c>
      <c r="G142" s="85"/>
      <c r="H142" s="159"/>
      <c r="I142" s="84"/>
      <c r="J142" s="9"/>
      <c r="K142" s="9"/>
      <c r="L142" s="9"/>
      <c r="M142" s="9"/>
      <c r="N142" s="9"/>
      <c r="O142" s="9"/>
      <c r="P142" s="9"/>
      <c r="Q142" s="9"/>
    </row>
    <row r="143" spans="1:24" s="2" customFormat="1" ht="27" customHeight="1">
      <c r="A143" s="194" t="s">
        <v>115</v>
      </c>
      <c r="B143" s="102">
        <v>2017</v>
      </c>
      <c r="C143" s="118">
        <f>E143+F143+D143</f>
        <v>705.333</v>
      </c>
      <c r="D143" s="118"/>
      <c r="E143" s="118"/>
      <c r="F143" s="118">
        <v>705.333</v>
      </c>
      <c r="G143" s="85"/>
      <c r="H143" s="159" t="s">
        <v>13</v>
      </c>
      <c r="I143" s="84"/>
      <c r="J143" s="9"/>
      <c r="K143" s="9"/>
      <c r="L143" s="9"/>
      <c r="M143" s="9"/>
      <c r="N143" s="9"/>
      <c r="O143" s="9"/>
      <c r="P143" s="9"/>
      <c r="Q143" s="9"/>
      <c r="T143" s="56"/>
      <c r="X143" s="56"/>
    </row>
    <row r="144" spans="1:17" s="2" customFormat="1" ht="26.25" customHeight="1">
      <c r="A144" s="213"/>
      <c r="B144" s="101">
        <v>2018</v>
      </c>
      <c r="C144" s="118">
        <f>E144+F144+D144</f>
        <v>0</v>
      </c>
      <c r="D144" s="118"/>
      <c r="E144" s="118"/>
      <c r="F144" s="118">
        <v>0</v>
      </c>
      <c r="G144" s="85"/>
      <c r="H144" s="159"/>
      <c r="I144" s="84"/>
      <c r="J144" s="9"/>
      <c r="K144" s="9"/>
      <c r="L144" s="9"/>
      <c r="M144" s="9"/>
      <c r="N144" s="9"/>
      <c r="O144" s="9"/>
      <c r="P144" s="9"/>
      <c r="Q144" s="9"/>
    </row>
    <row r="145" spans="1:17" s="2" customFormat="1" ht="28.5" customHeight="1">
      <c r="A145" s="214"/>
      <c r="B145" s="102">
        <v>2019</v>
      </c>
      <c r="C145" s="118">
        <f>E145+F145+D145</f>
        <v>0</v>
      </c>
      <c r="D145" s="118"/>
      <c r="E145" s="118"/>
      <c r="F145" s="118">
        <v>0</v>
      </c>
      <c r="G145" s="85"/>
      <c r="H145" s="159"/>
      <c r="I145" s="84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23.25" customHeight="1">
      <c r="A146" s="168" t="s">
        <v>96</v>
      </c>
      <c r="B146" s="102">
        <v>2017</v>
      </c>
      <c r="C146" s="118">
        <f>F146+E146+D146</f>
        <v>150.62</v>
      </c>
      <c r="D146" s="118"/>
      <c r="E146" s="118"/>
      <c r="F146" s="118">
        <v>150.62</v>
      </c>
      <c r="G146" s="85"/>
      <c r="H146" s="159" t="s">
        <v>13</v>
      </c>
      <c r="I146" s="84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20.25" customHeight="1">
      <c r="A147" s="169"/>
      <c r="B147" s="101">
        <v>2018</v>
      </c>
      <c r="C147" s="118">
        <f>F147+E147+D147</f>
        <v>0</v>
      </c>
      <c r="D147" s="118"/>
      <c r="E147" s="118"/>
      <c r="F147" s="118">
        <v>0</v>
      </c>
      <c r="G147" s="85"/>
      <c r="H147" s="159"/>
      <c r="I147" s="84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19.5" customHeight="1">
      <c r="A148" s="170"/>
      <c r="B148" s="102">
        <v>2019</v>
      </c>
      <c r="C148" s="118">
        <f>F148+E148+D148</f>
        <v>0</v>
      </c>
      <c r="D148" s="118"/>
      <c r="E148" s="118"/>
      <c r="F148" s="118">
        <v>0</v>
      </c>
      <c r="G148" s="85"/>
      <c r="H148" s="159"/>
      <c r="I148" s="84"/>
      <c r="J148" s="9"/>
      <c r="K148" s="9"/>
      <c r="L148" s="9"/>
      <c r="M148" s="9"/>
      <c r="N148" s="9"/>
      <c r="O148" s="9"/>
      <c r="P148" s="9"/>
      <c r="Q148" s="9"/>
    </row>
    <row r="149" spans="1:17" s="2" customFormat="1" ht="21.75" customHeight="1">
      <c r="A149" s="86" t="s">
        <v>54</v>
      </c>
      <c r="B149" s="102"/>
      <c r="C149" s="118"/>
      <c r="D149" s="118"/>
      <c r="E149" s="118"/>
      <c r="F149" s="118"/>
      <c r="G149" s="85"/>
      <c r="H149" s="83"/>
      <c r="I149" s="84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24" customHeight="1">
      <c r="A150" s="88"/>
      <c r="B150" s="120">
        <v>2017</v>
      </c>
      <c r="C150" s="141">
        <f>F150+E150+D150</f>
        <v>4275.423</v>
      </c>
      <c r="D150" s="141"/>
      <c r="E150" s="141"/>
      <c r="F150" s="142">
        <f>F137+F140+F143+F146</f>
        <v>4275.423</v>
      </c>
      <c r="G150" s="85"/>
      <c r="H150" s="83"/>
      <c r="I150" s="84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21.75" customHeight="1">
      <c r="A151" s="88"/>
      <c r="B151" s="101">
        <v>2018</v>
      </c>
      <c r="C151" s="143">
        <f>F151+E151+D151</f>
        <v>3101</v>
      </c>
      <c r="D151" s="118"/>
      <c r="E151" s="118"/>
      <c r="F151" s="144">
        <f>F138+F141+F144+F147</f>
        <v>3101</v>
      </c>
      <c r="G151" s="85"/>
      <c r="H151" s="83"/>
      <c r="I151" s="84"/>
      <c r="J151" s="9"/>
      <c r="K151" s="9"/>
      <c r="L151" s="9"/>
      <c r="M151" s="9"/>
      <c r="N151" s="9"/>
      <c r="O151" s="9"/>
      <c r="P151" s="9"/>
      <c r="Q151" s="9"/>
    </row>
    <row r="152" spans="1:17" s="2" customFormat="1" ht="21" customHeight="1">
      <c r="A152" s="88"/>
      <c r="B152" s="102">
        <v>2019</v>
      </c>
      <c r="C152" s="143">
        <f>F152+E152+D152</f>
        <v>3101</v>
      </c>
      <c r="D152" s="118"/>
      <c r="E152" s="118"/>
      <c r="F152" s="144">
        <f>F139+F142+F145+F148</f>
        <v>3101</v>
      </c>
      <c r="G152" s="85"/>
      <c r="H152" s="83"/>
      <c r="I152" s="84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22.5" customHeight="1">
      <c r="A153" s="84"/>
      <c r="B153" s="83" t="s">
        <v>74</v>
      </c>
      <c r="C153" s="118">
        <f>C152+C151+C150</f>
        <v>10477.422999999999</v>
      </c>
      <c r="D153" s="118"/>
      <c r="E153" s="118"/>
      <c r="F153" s="118">
        <f>F152+F151+F150</f>
        <v>10477.422999999999</v>
      </c>
      <c r="G153" s="85"/>
      <c r="H153" s="83"/>
      <c r="I153" s="84"/>
      <c r="J153" s="9"/>
      <c r="K153" s="9"/>
      <c r="L153" s="9"/>
      <c r="M153" s="9"/>
      <c r="N153" s="9"/>
      <c r="O153" s="9"/>
      <c r="P153" s="9"/>
      <c r="Q153" s="9"/>
    </row>
    <row r="154" spans="1:17" s="2" customFormat="1" ht="45.75" customHeight="1">
      <c r="A154" s="133" t="s">
        <v>70</v>
      </c>
      <c r="B154" s="84"/>
      <c r="C154" s="83"/>
      <c r="D154" s="83"/>
      <c r="E154" s="83"/>
      <c r="F154" s="83"/>
      <c r="G154" s="85"/>
      <c r="H154" s="83"/>
      <c r="I154" s="84" t="s">
        <v>17</v>
      </c>
      <c r="J154" s="9"/>
      <c r="K154" s="9"/>
      <c r="L154" s="9"/>
      <c r="M154" s="9"/>
      <c r="N154" s="9"/>
      <c r="O154" s="9"/>
      <c r="P154" s="9"/>
      <c r="Q154" s="9"/>
    </row>
    <row r="155" spans="1:17" s="2" customFormat="1" ht="25.5" customHeight="1">
      <c r="A155" s="181" t="s">
        <v>44</v>
      </c>
      <c r="B155" s="181"/>
      <c r="C155" s="181"/>
      <c r="D155" s="181"/>
      <c r="E155" s="181"/>
      <c r="F155" s="181"/>
      <c r="G155" s="181"/>
      <c r="H155" s="181"/>
      <c r="I155" s="84"/>
      <c r="J155" s="9"/>
      <c r="K155" s="9"/>
      <c r="L155" s="9"/>
      <c r="M155" s="9"/>
      <c r="N155" s="9"/>
      <c r="O155" s="9"/>
      <c r="P155" s="9"/>
      <c r="Q155" s="9"/>
    </row>
    <row r="156" spans="1:17" s="2" customFormat="1" ht="25.5" customHeight="1">
      <c r="A156" s="181" t="s">
        <v>89</v>
      </c>
      <c r="B156" s="181"/>
      <c r="C156" s="181"/>
      <c r="D156" s="181"/>
      <c r="E156" s="181"/>
      <c r="F156" s="181"/>
      <c r="G156" s="181"/>
      <c r="H156" s="181"/>
      <c r="I156" s="84"/>
      <c r="J156" s="9"/>
      <c r="K156" s="9"/>
      <c r="L156" s="9"/>
      <c r="M156" s="9"/>
      <c r="N156" s="9"/>
      <c r="O156" s="9"/>
      <c r="P156" s="9"/>
      <c r="Q156" s="9"/>
    </row>
    <row r="157" spans="1:20" s="2" customFormat="1" ht="21" customHeight="1">
      <c r="A157" s="165" t="s">
        <v>7</v>
      </c>
      <c r="B157" s="102">
        <v>2017</v>
      </c>
      <c r="C157" s="118">
        <f>E157+F157</f>
        <v>2173.12975</v>
      </c>
      <c r="D157" s="118"/>
      <c r="E157" s="118"/>
      <c r="F157" s="139">
        <v>2173.12975</v>
      </c>
      <c r="G157" s="85"/>
      <c r="H157" s="159" t="s">
        <v>13</v>
      </c>
      <c r="I157" s="84"/>
      <c r="J157" s="9"/>
      <c r="K157" s="9"/>
      <c r="L157" s="9"/>
      <c r="M157" s="9"/>
      <c r="N157" s="9"/>
      <c r="O157" s="9"/>
      <c r="P157" s="9"/>
      <c r="Q157" s="9"/>
      <c r="T157" s="56"/>
    </row>
    <row r="158" spans="1:17" s="2" customFormat="1" ht="18.75" customHeight="1">
      <c r="A158" s="166"/>
      <c r="B158" s="101">
        <v>2018</v>
      </c>
      <c r="C158" s="118">
        <f>E158+F158</f>
        <v>2420</v>
      </c>
      <c r="D158" s="118"/>
      <c r="E158" s="118"/>
      <c r="F158" s="118">
        <v>2420</v>
      </c>
      <c r="G158" s="85"/>
      <c r="H158" s="159"/>
      <c r="I158" s="84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18.75" customHeight="1">
      <c r="A159" s="185"/>
      <c r="B159" s="102">
        <v>2019</v>
      </c>
      <c r="C159" s="118">
        <f>E159+F159</f>
        <v>2090</v>
      </c>
      <c r="D159" s="118"/>
      <c r="E159" s="118"/>
      <c r="F159" s="118">
        <v>2090</v>
      </c>
      <c r="G159" s="85"/>
      <c r="H159" s="159"/>
      <c r="I159" s="84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19.5" customHeight="1">
      <c r="A160" s="86" t="s">
        <v>53</v>
      </c>
      <c r="B160" s="102"/>
      <c r="C160" s="118"/>
      <c r="D160" s="118"/>
      <c r="E160" s="118"/>
      <c r="F160" s="118"/>
      <c r="G160" s="85"/>
      <c r="H160" s="83"/>
      <c r="I160" s="84"/>
      <c r="J160" s="9"/>
      <c r="K160" s="9"/>
      <c r="L160" s="9"/>
      <c r="M160" s="9"/>
      <c r="N160" s="9"/>
      <c r="O160" s="9"/>
      <c r="P160" s="9"/>
      <c r="Q160" s="9"/>
    </row>
    <row r="161" spans="1:17" s="2" customFormat="1" ht="19.5" customHeight="1">
      <c r="A161" s="82"/>
      <c r="B161" s="102">
        <v>2017</v>
      </c>
      <c r="C161" s="118">
        <f>C157</f>
        <v>2173.12975</v>
      </c>
      <c r="D161" s="118"/>
      <c r="E161" s="118"/>
      <c r="F161" s="118">
        <f>F157</f>
        <v>2173.12975</v>
      </c>
      <c r="G161" s="85"/>
      <c r="H161" s="83"/>
      <c r="I161" s="84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17.25" customHeight="1">
      <c r="A162" s="82"/>
      <c r="B162" s="101">
        <v>2018</v>
      </c>
      <c r="C162" s="118">
        <f>C158</f>
        <v>2420</v>
      </c>
      <c r="D162" s="118"/>
      <c r="E162" s="118"/>
      <c r="F162" s="118">
        <f>F158</f>
        <v>2420</v>
      </c>
      <c r="G162" s="85"/>
      <c r="H162" s="83"/>
      <c r="I162" s="84"/>
      <c r="J162" s="9"/>
      <c r="K162" s="9"/>
      <c r="L162" s="9"/>
      <c r="M162" s="9"/>
      <c r="N162" s="9"/>
      <c r="O162" s="9"/>
      <c r="P162" s="9"/>
      <c r="Q162" s="9"/>
    </row>
    <row r="163" spans="1:17" s="2" customFormat="1" ht="18.75" customHeight="1">
      <c r="A163" s="82"/>
      <c r="B163" s="102">
        <v>2019</v>
      </c>
      <c r="C163" s="118">
        <f>C159</f>
        <v>2090</v>
      </c>
      <c r="D163" s="118"/>
      <c r="E163" s="118"/>
      <c r="F163" s="118">
        <f>F159</f>
        <v>2090</v>
      </c>
      <c r="G163" s="85"/>
      <c r="H163" s="83"/>
      <c r="I163" s="84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18" customHeight="1">
      <c r="A164" s="84"/>
      <c r="B164" s="83" t="s">
        <v>74</v>
      </c>
      <c r="C164" s="118">
        <f>SUM(C157:C159)</f>
        <v>6683.12975</v>
      </c>
      <c r="D164" s="118"/>
      <c r="E164" s="118"/>
      <c r="F164" s="118">
        <f>F163+F162+F161</f>
        <v>6683.12975</v>
      </c>
      <c r="G164" s="85"/>
      <c r="H164" s="83"/>
      <c r="I164" s="84"/>
      <c r="J164" s="9"/>
      <c r="K164" s="9"/>
      <c r="L164" s="9"/>
      <c r="M164" s="9"/>
      <c r="N164" s="9"/>
      <c r="O164" s="9"/>
      <c r="P164" s="9"/>
      <c r="Q164" s="9"/>
    </row>
    <row r="165" spans="1:17" s="2" customFormat="1" ht="33.75" customHeight="1">
      <c r="A165" s="133" t="s">
        <v>14</v>
      </c>
      <c r="B165" s="84"/>
      <c r="C165" s="83"/>
      <c r="D165" s="83"/>
      <c r="E165" s="83"/>
      <c r="F165" s="83"/>
      <c r="G165" s="85"/>
      <c r="H165" s="83"/>
      <c r="I165" s="84" t="s">
        <v>34</v>
      </c>
      <c r="J165" s="9"/>
      <c r="K165" s="9"/>
      <c r="L165" s="9"/>
      <c r="M165" s="9"/>
      <c r="N165" s="9"/>
      <c r="O165" s="9"/>
      <c r="P165" s="9"/>
      <c r="Q165" s="9"/>
    </row>
    <row r="166" spans="1:17" s="2" customFormat="1" ht="19.5" customHeight="1">
      <c r="A166" s="178" t="s">
        <v>45</v>
      </c>
      <c r="B166" s="178"/>
      <c r="C166" s="178"/>
      <c r="D166" s="178"/>
      <c r="E166" s="178"/>
      <c r="F166" s="178"/>
      <c r="G166" s="178"/>
      <c r="H166" s="178"/>
      <c r="I166" s="84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18" customHeight="1">
      <c r="A167" s="178" t="s">
        <v>46</v>
      </c>
      <c r="B167" s="178"/>
      <c r="C167" s="178"/>
      <c r="D167" s="178"/>
      <c r="E167" s="178"/>
      <c r="F167" s="178"/>
      <c r="G167" s="178"/>
      <c r="H167" s="178"/>
      <c r="I167" s="84"/>
      <c r="J167" s="9"/>
      <c r="K167" s="9"/>
      <c r="L167" s="9"/>
      <c r="M167" s="9"/>
      <c r="N167" s="9"/>
      <c r="O167" s="9"/>
      <c r="P167" s="9"/>
      <c r="Q167" s="9"/>
    </row>
    <row r="168" spans="1:20" s="2" customFormat="1" ht="18.75" customHeight="1">
      <c r="A168" s="186" t="s">
        <v>116</v>
      </c>
      <c r="B168" s="215">
        <v>2017</v>
      </c>
      <c r="C168" s="218">
        <f>E168+F168+G168</f>
        <v>1033.95191</v>
      </c>
      <c r="D168" s="218"/>
      <c r="E168" s="218"/>
      <c r="F168" s="218">
        <v>1033.95191</v>
      </c>
      <c r="G168" s="223"/>
      <c r="H168" s="182" t="s">
        <v>13</v>
      </c>
      <c r="I168" s="87"/>
      <c r="J168" s="9"/>
      <c r="K168" s="9"/>
      <c r="L168" s="9"/>
      <c r="M168" s="9"/>
      <c r="N168" s="9"/>
      <c r="O168" s="9"/>
      <c r="P168" s="9"/>
      <c r="Q168" s="9"/>
      <c r="R168" s="56"/>
      <c r="S168" s="56"/>
      <c r="T168" s="56"/>
    </row>
    <row r="169" spans="1:17" s="2" customFormat="1" ht="9" customHeight="1">
      <c r="A169" s="187"/>
      <c r="B169" s="216"/>
      <c r="C169" s="219"/>
      <c r="D169" s="219"/>
      <c r="E169" s="219"/>
      <c r="F169" s="221"/>
      <c r="G169" s="224"/>
      <c r="H169" s="183"/>
      <c r="I169" s="84"/>
      <c r="J169" s="9"/>
      <c r="K169" s="9"/>
      <c r="L169" s="9"/>
      <c r="M169" s="9"/>
      <c r="N169" s="9"/>
      <c r="O169" s="9"/>
      <c r="P169" s="9"/>
      <c r="Q169" s="9"/>
    </row>
    <row r="170" spans="1:17" s="2" customFormat="1" ht="3" customHeight="1" hidden="1">
      <c r="A170" s="187"/>
      <c r="B170" s="217"/>
      <c r="C170" s="220"/>
      <c r="D170" s="220"/>
      <c r="E170" s="220"/>
      <c r="F170" s="222"/>
      <c r="G170" s="225"/>
      <c r="H170" s="183"/>
      <c r="I170" s="84"/>
      <c r="J170" s="9"/>
      <c r="K170" s="9"/>
      <c r="L170" s="9"/>
      <c r="M170" s="9"/>
      <c r="N170" s="9"/>
      <c r="O170" s="9"/>
      <c r="P170" s="9"/>
      <c r="Q170" s="9"/>
    </row>
    <row r="171" spans="1:17" s="2" customFormat="1" ht="30" customHeight="1">
      <c r="A171" s="187"/>
      <c r="B171" s="150" t="s">
        <v>93</v>
      </c>
      <c r="C171" s="118">
        <f aca="true" t="shared" si="7" ref="C171:C178">F171+E171+D171</f>
        <v>2300</v>
      </c>
      <c r="D171" s="118"/>
      <c r="E171" s="118"/>
      <c r="F171" s="118">
        <v>2300</v>
      </c>
      <c r="G171" s="85"/>
      <c r="H171" s="197"/>
      <c r="I171" s="84"/>
      <c r="J171" s="9"/>
      <c r="K171" s="9"/>
      <c r="L171" s="9"/>
      <c r="M171" s="9"/>
      <c r="N171" s="9"/>
      <c r="O171" s="9"/>
      <c r="P171" s="9"/>
      <c r="Q171" s="9"/>
    </row>
    <row r="172" spans="1:17" s="2" customFormat="1" ht="71.25" customHeight="1">
      <c r="A172" s="188"/>
      <c r="B172" s="151">
        <v>2019</v>
      </c>
      <c r="C172" s="145">
        <f t="shared" si="7"/>
        <v>0</v>
      </c>
      <c r="D172" s="118"/>
      <c r="E172" s="118"/>
      <c r="F172" s="118">
        <v>0</v>
      </c>
      <c r="G172" s="85"/>
      <c r="H172" s="198"/>
      <c r="I172" s="84"/>
      <c r="J172" s="9"/>
      <c r="K172" s="9"/>
      <c r="L172" s="9"/>
      <c r="M172" s="9"/>
      <c r="N172" s="9"/>
      <c r="O172" s="9"/>
      <c r="P172" s="9"/>
      <c r="Q172" s="9"/>
    </row>
    <row r="173" spans="1:19" s="2" customFormat="1" ht="20.25" customHeight="1">
      <c r="A173" s="189" t="s">
        <v>95</v>
      </c>
      <c r="B173" s="151">
        <v>2017</v>
      </c>
      <c r="C173" s="158">
        <f t="shared" si="7"/>
        <v>123.661</v>
      </c>
      <c r="D173" s="118"/>
      <c r="E173" s="118"/>
      <c r="F173" s="118">
        <v>123.661</v>
      </c>
      <c r="G173" s="85"/>
      <c r="H173" s="159" t="s">
        <v>13</v>
      </c>
      <c r="I173" s="87"/>
      <c r="J173" s="9"/>
      <c r="K173" s="9"/>
      <c r="L173" s="9"/>
      <c r="M173" s="9"/>
      <c r="N173" s="9"/>
      <c r="O173" s="9"/>
      <c r="P173" s="9"/>
      <c r="Q173" s="9"/>
      <c r="R173" s="56"/>
      <c r="S173" s="56"/>
    </row>
    <row r="174" spans="1:17" s="2" customFormat="1" ht="20.25" customHeight="1">
      <c r="A174" s="190"/>
      <c r="B174" s="150">
        <v>2018</v>
      </c>
      <c r="C174" s="118">
        <f t="shared" si="7"/>
        <v>0</v>
      </c>
      <c r="D174" s="118"/>
      <c r="E174" s="118"/>
      <c r="F174" s="118">
        <v>0</v>
      </c>
      <c r="G174" s="85"/>
      <c r="H174" s="177"/>
      <c r="I174" s="84"/>
      <c r="J174" s="9"/>
      <c r="K174" s="9"/>
      <c r="L174" s="9"/>
      <c r="M174" s="9"/>
      <c r="N174" s="9"/>
      <c r="O174" s="9"/>
      <c r="P174" s="9"/>
      <c r="Q174" s="9"/>
    </row>
    <row r="175" spans="1:17" s="2" customFormat="1" ht="20.25" customHeight="1">
      <c r="A175" s="191"/>
      <c r="B175" s="151">
        <v>2019</v>
      </c>
      <c r="C175" s="118">
        <f t="shared" si="7"/>
        <v>0</v>
      </c>
      <c r="D175" s="118"/>
      <c r="E175" s="118"/>
      <c r="F175" s="118">
        <v>0</v>
      </c>
      <c r="G175" s="85"/>
      <c r="H175" s="177"/>
      <c r="I175" s="84"/>
      <c r="J175" s="9"/>
      <c r="K175" s="9"/>
      <c r="L175" s="9"/>
      <c r="M175" s="9"/>
      <c r="N175" s="9"/>
      <c r="O175" s="9"/>
      <c r="P175" s="9"/>
      <c r="Q175" s="9"/>
    </row>
    <row r="176" spans="1:19" s="2" customFormat="1" ht="20.25" customHeight="1">
      <c r="A176" s="171" t="s">
        <v>105</v>
      </c>
      <c r="B176" s="151">
        <v>2017</v>
      </c>
      <c r="C176" s="118">
        <f t="shared" si="7"/>
        <v>71.378</v>
      </c>
      <c r="D176" s="118"/>
      <c r="E176" s="118"/>
      <c r="F176" s="118">
        <v>71.378</v>
      </c>
      <c r="G176" s="85"/>
      <c r="H176" s="156"/>
      <c r="I176" s="84"/>
      <c r="J176" s="9"/>
      <c r="K176" s="9"/>
      <c r="L176" s="9"/>
      <c r="M176" s="9"/>
      <c r="N176" s="9"/>
      <c r="O176" s="9"/>
      <c r="P176" s="9"/>
      <c r="Q176" s="9"/>
      <c r="S176" s="56"/>
    </row>
    <row r="177" spans="1:17" s="2" customFormat="1" ht="20.25" customHeight="1">
      <c r="A177" s="172"/>
      <c r="B177" s="150">
        <v>2018</v>
      </c>
      <c r="C177" s="118">
        <f t="shared" si="7"/>
        <v>0</v>
      </c>
      <c r="D177" s="118"/>
      <c r="E177" s="118"/>
      <c r="F177" s="118">
        <v>0</v>
      </c>
      <c r="G177" s="85"/>
      <c r="H177" s="156"/>
      <c r="I177" s="84"/>
      <c r="J177" s="9"/>
      <c r="K177" s="9"/>
      <c r="L177" s="9"/>
      <c r="M177" s="9"/>
      <c r="N177" s="9"/>
      <c r="O177" s="9"/>
      <c r="P177" s="9"/>
      <c r="Q177" s="9"/>
    </row>
    <row r="178" spans="1:17" s="2" customFormat="1" ht="20.25" customHeight="1">
      <c r="A178" s="173"/>
      <c r="B178" s="151">
        <v>2019</v>
      </c>
      <c r="C178" s="118">
        <f t="shared" si="7"/>
        <v>0</v>
      </c>
      <c r="D178" s="118"/>
      <c r="E178" s="118"/>
      <c r="F178" s="118">
        <v>0</v>
      </c>
      <c r="G178" s="85"/>
      <c r="H178" s="156"/>
      <c r="I178" s="84"/>
      <c r="J178" s="9"/>
      <c r="K178" s="9"/>
      <c r="L178" s="9"/>
      <c r="M178" s="9"/>
      <c r="N178" s="9"/>
      <c r="O178" s="9"/>
      <c r="P178" s="9"/>
      <c r="Q178" s="9"/>
    </row>
    <row r="179" spans="1:17" s="2" customFormat="1" ht="20.25" customHeight="1">
      <c r="A179" s="86" t="s">
        <v>104</v>
      </c>
      <c r="B179" s="151"/>
      <c r="C179" s="118"/>
      <c r="D179" s="118"/>
      <c r="E179" s="118"/>
      <c r="F179" s="118"/>
      <c r="G179" s="85"/>
      <c r="H179" s="83"/>
      <c r="I179" s="84"/>
      <c r="J179" s="9"/>
      <c r="K179" s="9"/>
      <c r="L179" s="9"/>
      <c r="M179" s="9"/>
      <c r="N179" s="9"/>
      <c r="O179" s="9"/>
      <c r="P179" s="9"/>
      <c r="Q179" s="9"/>
    </row>
    <row r="180" spans="1:17" s="2" customFormat="1" ht="20.25" customHeight="1">
      <c r="A180" s="82"/>
      <c r="B180" s="152">
        <v>2017</v>
      </c>
      <c r="C180" s="129">
        <f>E180+F180+G180</f>
        <v>1228.99091</v>
      </c>
      <c r="D180" s="129"/>
      <c r="E180" s="129"/>
      <c r="F180" s="129">
        <f>F168+F173+F176</f>
        <v>1228.99091</v>
      </c>
      <c r="G180" s="85"/>
      <c r="H180" s="182" t="s">
        <v>13</v>
      </c>
      <c r="I180" s="84"/>
      <c r="J180" s="9"/>
      <c r="K180" s="9"/>
      <c r="L180" s="9"/>
      <c r="M180" s="9"/>
      <c r="N180" s="9"/>
      <c r="O180" s="9"/>
      <c r="P180" s="9"/>
      <c r="Q180" s="9"/>
    </row>
    <row r="181" spans="1:17" s="2" customFormat="1" ht="19.5" customHeight="1">
      <c r="A181" s="82"/>
      <c r="B181" s="150">
        <v>2018</v>
      </c>
      <c r="C181" s="118">
        <f>E181+F181+G181</f>
        <v>0</v>
      </c>
      <c r="D181" s="118"/>
      <c r="E181" s="118"/>
      <c r="F181" s="118">
        <f>F169+F174+F177</f>
        <v>0</v>
      </c>
      <c r="G181" s="85"/>
      <c r="H181" s="183"/>
      <c r="I181" s="84"/>
      <c r="J181" s="9"/>
      <c r="K181" s="9"/>
      <c r="L181" s="9"/>
      <c r="M181" s="9"/>
      <c r="N181" s="9"/>
      <c r="O181" s="9"/>
      <c r="P181" s="9"/>
      <c r="Q181" s="9"/>
    </row>
    <row r="182" spans="2:17" s="2" customFormat="1" ht="18" customHeight="1">
      <c r="B182" s="151">
        <v>2019</v>
      </c>
      <c r="C182" s="118">
        <f>E182+F182+G182</f>
        <v>0</v>
      </c>
      <c r="D182" s="118"/>
      <c r="E182" s="118"/>
      <c r="F182" s="118">
        <f>F170+F175+F178</f>
        <v>0</v>
      </c>
      <c r="G182" s="85"/>
      <c r="H182" s="183"/>
      <c r="I182" s="84"/>
      <c r="J182" s="9"/>
      <c r="K182" s="9"/>
      <c r="L182" s="9"/>
      <c r="M182" s="9"/>
      <c r="N182" s="9"/>
      <c r="O182" s="9"/>
      <c r="P182" s="9"/>
      <c r="Q182" s="9"/>
    </row>
    <row r="183" spans="1:17" s="2" customFormat="1" ht="21" customHeight="1">
      <c r="A183" s="84"/>
      <c r="B183" s="151" t="s">
        <v>74</v>
      </c>
      <c r="C183" s="118">
        <f>C182+C181+C180</f>
        <v>1228.99091</v>
      </c>
      <c r="D183" s="118"/>
      <c r="E183" s="118"/>
      <c r="F183" s="118">
        <f>F180+F181+F182</f>
        <v>1228.99091</v>
      </c>
      <c r="G183" s="85"/>
      <c r="H183" s="184"/>
      <c r="I183" s="84"/>
      <c r="J183" s="9"/>
      <c r="K183" s="9"/>
      <c r="L183" s="9"/>
      <c r="M183" s="9"/>
      <c r="N183" s="9"/>
      <c r="O183" s="9"/>
      <c r="P183" s="9"/>
      <c r="Q183" s="9"/>
    </row>
    <row r="184" spans="1:17" s="2" customFormat="1" ht="135.75" customHeight="1">
      <c r="A184" s="135" t="s">
        <v>91</v>
      </c>
      <c r="B184" s="85"/>
      <c r="C184" s="83"/>
      <c r="D184" s="83"/>
      <c r="E184" s="83"/>
      <c r="F184" s="83"/>
      <c r="G184" s="85"/>
      <c r="H184" s="83"/>
      <c r="I184" s="103" t="s">
        <v>35</v>
      </c>
      <c r="J184" s="9"/>
      <c r="K184" s="9"/>
      <c r="L184" s="9"/>
      <c r="M184" s="9"/>
      <c r="N184" s="9"/>
      <c r="O184" s="9"/>
      <c r="P184" s="9"/>
      <c r="Q184" s="9"/>
    </row>
    <row r="185" spans="1:17" s="2" customFormat="1" ht="21.75" customHeight="1">
      <c r="A185" s="174" t="s">
        <v>47</v>
      </c>
      <c r="B185" s="175"/>
      <c r="C185" s="175"/>
      <c r="D185" s="175"/>
      <c r="E185" s="175"/>
      <c r="F185" s="175"/>
      <c r="G185" s="175"/>
      <c r="H185" s="175"/>
      <c r="I185" s="176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27" customHeight="1">
      <c r="A186" s="174" t="s">
        <v>82</v>
      </c>
      <c r="B186" s="175"/>
      <c r="C186" s="175"/>
      <c r="D186" s="175"/>
      <c r="E186" s="175"/>
      <c r="F186" s="175"/>
      <c r="G186" s="175"/>
      <c r="H186" s="175"/>
      <c r="I186" s="176"/>
      <c r="J186" s="9"/>
      <c r="K186" s="9"/>
      <c r="L186" s="9"/>
      <c r="M186" s="9"/>
      <c r="N186" s="9"/>
      <c r="O186" s="9"/>
      <c r="P186" s="9"/>
      <c r="Q186" s="9"/>
    </row>
    <row r="187" spans="1:17" s="2" customFormat="1" ht="24.75" customHeight="1">
      <c r="A187" s="165" t="s">
        <v>71</v>
      </c>
      <c r="B187" s="102">
        <v>2017</v>
      </c>
      <c r="C187" s="146">
        <f>F187+E187+D187</f>
        <v>1111.86</v>
      </c>
      <c r="D187" s="146"/>
      <c r="E187" s="147"/>
      <c r="F187" s="146">
        <v>1111.86</v>
      </c>
      <c r="G187" s="82"/>
      <c r="H187" s="182" t="s">
        <v>13</v>
      </c>
      <c r="I187" s="104"/>
      <c r="J187" s="9"/>
      <c r="K187" s="9"/>
      <c r="L187" s="9"/>
      <c r="M187" s="9"/>
      <c r="N187" s="9"/>
      <c r="O187" s="9"/>
      <c r="P187" s="9"/>
      <c r="Q187" s="9"/>
    </row>
    <row r="188" spans="1:17" s="2" customFormat="1" ht="19.5" customHeight="1">
      <c r="A188" s="166"/>
      <c r="B188" s="101">
        <v>2018</v>
      </c>
      <c r="C188" s="146">
        <f>F188+E188+D188</f>
        <v>1111.86</v>
      </c>
      <c r="D188" s="146"/>
      <c r="E188" s="147"/>
      <c r="F188" s="123">
        <v>1111.86</v>
      </c>
      <c r="G188" s="82"/>
      <c r="H188" s="183"/>
      <c r="I188" s="82"/>
      <c r="J188" s="9"/>
      <c r="K188" s="9"/>
      <c r="L188" s="9"/>
      <c r="M188" s="9"/>
      <c r="N188" s="9"/>
      <c r="O188" s="9"/>
      <c r="P188" s="9"/>
      <c r="Q188" s="9"/>
    </row>
    <row r="189" spans="1:17" s="2" customFormat="1" ht="21" customHeight="1">
      <c r="A189" s="167"/>
      <c r="B189" s="102">
        <v>2019</v>
      </c>
      <c r="C189" s="146">
        <f>F189+E189+D189</f>
        <v>1111.86</v>
      </c>
      <c r="D189" s="146"/>
      <c r="E189" s="147"/>
      <c r="F189" s="146">
        <v>1111.86</v>
      </c>
      <c r="G189" s="82"/>
      <c r="H189" s="184"/>
      <c r="I189" s="82"/>
      <c r="J189" s="9"/>
      <c r="K189" s="9"/>
      <c r="L189" s="9"/>
      <c r="M189" s="9"/>
      <c r="N189" s="9"/>
      <c r="O189" s="9"/>
      <c r="P189" s="9"/>
      <c r="Q189" s="9"/>
    </row>
    <row r="190" spans="1:17" s="2" customFormat="1" ht="18" customHeight="1">
      <c r="A190" s="91" t="s">
        <v>19</v>
      </c>
      <c r="B190" s="102"/>
      <c r="C190" s="146"/>
      <c r="D190" s="146"/>
      <c r="E190" s="147"/>
      <c r="F190" s="146"/>
      <c r="G190" s="82"/>
      <c r="H190" s="105"/>
      <c r="I190" s="82"/>
      <c r="J190" s="9"/>
      <c r="K190" s="9"/>
      <c r="L190" s="9"/>
      <c r="M190" s="9"/>
      <c r="N190" s="9"/>
      <c r="O190" s="9"/>
      <c r="P190" s="9"/>
      <c r="Q190" s="9"/>
    </row>
    <row r="191" spans="1:21" s="2" customFormat="1" ht="19.5" customHeight="1">
      <c r="A191" s="106"/>
      <c r="B191" s="116">
        <v>2017</v>
      </c>
      <c r="C191" s="148">
        <f>F191+E191+D191</f>
        <v>1111.86</v>
      </c>
      <c r="D191" s="148"/>
      <c r="E191" s="149"/>
      <c r="F191" s="148">
        <f>F187</f>
        <v>1111.86</v>
      </c>
      <c r="G191" s="82"/>
      <c r="H191" s="83"/>
      <c r="I191" s="82"/>
      <c r="J191" s="9"/>
      <c r="K191" s="9"/>
      <c r="L191" s="9"/>
      <c r="M191" s="9"/>
      <c r="N191" s="9"/>
      <c r="O191" s="9"/>
      <c r="P191" s="9"/>
      <c r="Q191" s="9"/>
      <c r="T191" s="56"/>
      <c r="U191" s="56"/>
    </row>
    <row r="192" spans="1:17" s="2" customFormat="1" ht="21" customHeight="1">
      <c r="A192" s="82"/>
      <c r="B192" s="101">
        <v>2018</v>
      </c>
      <c r="C192" s="146">
        <f>F192+E192+D192</f>
        <v>1111.86</v>
      </c>
      <c r="D192" s="146"/>
      <c r="E192" s="146"/>
      <c r="F192" s="146">
        <f>F188</f>
        <v>1111.86</v>
      </c>
      <c r="G192" s="82"/>
      <c r="H192" s="83"/>
      <c r="I192" s="82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19.5" customHeight="1">
      <c r="A193" s="82"/>
      <c r="B193" s="102">
        <v>2019</v>
      </c>
      <c r="C193" s="146">
        <f>F193+E193+D193</f>
        <v>1111.86</v>
      </c>
      <c r="D193" s="146"/>
      <c r="E193" s="147"/>
      <c r="F193" s="146">
        <f>F189</f>
        <v>1111.86</v>
      </c>
      <c r="G193" s="82"/>
      <c r="H193" s="83"/>
      <c r="I193" s="82"/>
      <c r="J193" s="9"/>
      <c r="K193" s="9"/>
      <c r="L193" s="9"/>
      <c r="M193" s="9"/>
      <c r="N193" s="9"/>
      <c r="O193" s="9"/>
      <c r="P193" s="9"/>
      <c r="Q193" s="9"/>
    </row>
    <row r="194" spans="1:17" s="2" customFormat="1" ht="20.25" customHeight="1">
      <c r="A194" s="82"/>
      <c r="B194" s="115" t="s">
        <v>74</v>
      </c>
      <c r="C194" s="146">
        <f>C191+C192+C193</f>
        <v>3335.58</v>
      </c>
      <c r="D194" s="146"/>
      <c r="E194" s="147"/>
      <c r="F194" s="146">
        <f>F191+F192+F193</f>
        <v>3335.58</v>
      </c>
      <c r="G194" s="82"/>
      <c r="H194" s="83"/>
      <c r="I194" s="82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16.5" customHeight="1">
      <c r="A195" s="82"/>
      <c r="B195" s="115"/>
      <c r="C195" s="146"/>
      <c r="D195" s="146"/>
      <c r="E195" s="147"/>
      <c r="F195" s="146"/>
      <c r="G195" s="82"/>
      <c r="H195" s="83"/>
      <c r="I195" s="82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121.5" customHeight="1">
      <c r="A196" s="133" t="s">
        <v>72</v>
      </c>
      <c r="B196" s="102"/>
      <c r="C196" s="118"/>
      <c r="D196" s="118"/>
      <c r="E196" s="118"/>
      <c r="F196" s="118"/>
      <c r="G196" s="85"/>
      <c r="H196" s="83" t="s">
        <v>13</v>
      </c>
      <c r="I196" s="104" t="s">
        <v>36</v>
      </c>
      <c r="J196" s="9"/>
      <c r="K196" s="9"/>
      <c r="L196" s="9"/>
      <c r="M196" s="9"/>
      <c r="N196" s="9"/>
      <c r="O196" s="9"/>
      <c r="P196" s="9"/>
      <c r="Q196" s="9"/>
    </row>
    <row r="197" spans="1:17" s="2" customFormat="1" ht="59.25" customHeight="1">
      <c r="A197" s="174" t="s">
        <v>88</v>
      </c>
      <c r="B197" s="210"/>
      <c r="C197" s="210"/>
      <c r="D197" s="210"/>
      <c r="E197" s="210"/>
      <c r="F197" s="210"/>
      <c r="G197" s="210"/>
      <c r="H197" s="210"/>
      <c r="I197" s="211"/>
      <c r="J197" s="9"/>
      <c r="K197" s="9"/>
      <c r="L197" s="9"/>
      <c r="M197" s="9"/>
      <c r="N197" s="9"/>
      <c r="O197" s="9"/>
      <c r="P197" s="9"/>
      <c r="Q197" s="9"/>
    </row>
    <row r="198" spans="1:17" s="2" customFormat="1" ht="93" customHeight="1">
      <c r="A198" s="174" t="s">
        <v>92</v>
      </c>
      <c r="B198" s="175"/>
      <c r="C198" s="175"/>
      <c r="D198" s="175"/>
      <c r="E198" s="175"/>
      <c r="F198" s="175"/>
      <c r="G198" s="175"/>
      <c r="H198" s="175"/>
      <c r="I198" s="176"/>
      <c r="J198" s="9"/>
      <c r="K198" s="9"/>
      <c r="L198" s="9"/>
      <c r="M198" s="9"/>
      <c r="N198" s="9"/>
      <c r="O198" s="9"/>
      <c r="P198" s="9"/>
      <c r="Q198" s="9"/>
    </row>
    <row r="199" spans="1:17" s="2" customFormat="1" ht="20.25" customHeight="1">
      <c r="A199" s="92" t="s">
        <v>25</v>
      </c>
      <c r="B199" s="102"/>
      <c r="C199" s="83"/>
      <c r="D199" s="83"/>
      <c r="E199" s="83"/>
      <c r="F199" s="93"/>
      <c r="G199" s="85"/>
      <c r="H199" s="83"/>
      <c r="I199" s="107"/>
      <c r="J199" s="9"/>
      <c r="K199" s="9"/>
      <c r="L199" s="9"/>
      <c r="M199" s="9"/>
      <c r="N199" s="9"/>
      <c r="O199" s="9"/>
      <c r="P199" s="9"/>
      <c r="Q199" s="9"/>
    </row>
    <row r="200" spans="1:20" s="2" customFormat="1" ht="21.75" customHeight="1">
      <c r="A200" s="164" t="s">
        <v>20</v>
      </c>
      <c r="B200" s="102">
        <v>2017</v>
      </c>
      <c r="C200" s="118">
        <f>E200+F200</f>
        <v>13380.1085</v>
      </c>
      <c r="D200" s="118"/>
      <c r="E200" s="118"/>
      <c r="F200" s="121">
        <v>13380.1085</v>
      </c>
      <c r="G200" s="85"/>
      <c r="H200" s="182" t="s">
        <v>13</v>
      </c>
      <c r="I200" s="82"/>
      <c r="J200" s="9"/>
      <c r="K200" s="9"/>
      <c r="L200" s="9"/>
      <c r="M200" s="9"/>
      <c r="N200" s="9"/>
      <c r="O200" s="9"/>
      <c r="P200" s="9"/>
      <c r="Q200" s="9"/>
      <c r="T200" s="56"/>
    </row>
    <row r="201" spans="1:17" s="2" customFormat="1" ht="18.75" customHeight="1">
      <c r="A201" s="164"/>
      <c r="B201" s="101">
        <v>2018</v>
      </c>
      <c r="C201" s="118">
        <f>F201</f>
        <v>14059.476</v>
      </c>
      <c r="D201" s="118"/>
      <c r="E201" s="118"/>
      <c r="F201" s="122">
        <v>14059.476</v>
      </c>
      <c r="G201" s="85"/>
      <c r="H201" s="183"/>
      <c r="I201" s="82"/>
      <c r="J201" s="9"/>
      <c r="K201" s="9"/>
      <c r="L201" s="9"/>
      <c r="M201" s="9"/>
      <c r="N201" s="9"/>
      <c r="O201" s="9"/>
      <c r="P201" s="9"/>
      <c r="Q201" s="9"/>
    </row>
    <row r="202" spans="1:17" s="2" customFormat="1" ht="17.25" customHeight="1">
      <c r="A202" s="164"/>
      <c r="B202" s="102">
        <v>2019</v>
      </c>
      <c r="C202" s="118">
        <f>F202</f>
        <v>11883.472</v>
      </c>
      <c r="D202" s="118"/>
      <c r="E202" s="118"/>
      <c r="F202" s="123">
        <v>11883.472</v>
      </c>
      <c r="G202" s="85"/>
      <c r="H202" s="184"/>
      <c r="I202" s="84"/>
      <c r="J202" s="9"/>
      <c r="K202" s="9"/>
      <c r="L202" s="9"/>
      <c r="M202" s="9"/>
      <c r="N202" s="9"/>
      <c r="O202" s="9"/>
      <c r="P202" s="9"/>
      <c r="Q202" s="9"/>
    </row>
    <row r="203" spans="1:17" s="2" customFormat="1" ht="15.75" customHeight="1">
      <c r="A203" s="226" t="s">
        <v>18</v>
      </c>
      <c r="B203" s="102">
        <v>2017</v>
      </c>
      <c r="C203" s="118">
        <f>E203+F203</f>
        <v>0</v>
      </c>
      <c r="D203" s="118"/>
      <c r="E203" s="118"/>
      <c r="F203" s="124">
        <v>0</v>
      </c>
      <c r="G203" s="85"/>
      <c r="H203" s="182" t="s">
        <v>13</v>
      </c>
      <c r="I203" s="82"/>
      <c r="J203" s="9"/>
      <c r="K203" s="9"/>
      <c r="L203" s="9"/>
      <c r="M203" s="9"/>
      <c r="N203" s="9"/>
      <c r="O203" s="9"/>
      <c r="P203" s="9"/>
      <c r="Q203" s="9"/>
    </row>
    <row r="204" spans="1:17" s="2" customFormat="1" ht="17.25" customHeight="1">
      <c r="A204" s="226"/>
      <c r="B204" s="101">
        <v>2018</v>
      </c>
      <c r="C204" s="118">
        <v>0</v>
      </c>
      <c r="D204" s="118"/>
      <c r="E204" s="118"/>
      <c r="F204" s="124">
        <v>0</v>
      </c>
      <c r="G204" s="85"/>
      <c r="H204" s="183"/>
      <c r="I204" s="84"/>
      <c r="J204" s="9"/>
      <c r="K204" s="9"/>
      <c r="L204" s="9"/>
      <c r="M204" s="9"/>
      <c r="N204" s="9"/>
      <c r="O204" s="9"/>
      <c r="P204" s="9"/>
      <c r="Q204" s="9"/>
    </row>
    <row r="205" spans="1:17" s="2" customFormat="1" ht="14.25" customHeight="1">
      <c r="A205" s="226"/>
      <c r="B205" s="102">
        <v>2019</v>
      </c>
      <c r="C205" s="118">
        <v>0</v>
      </c>
      <c r="D205" s="118"/>
      <c r="E205" s="118"/>
      <c r="F205" s="124">
        <v>0</v>
      </c>
      <c r="G205" s="85"/>
      <c r="H205" s="184"/>
      <c r="I205" s="84"/>
      <c r="J205" s="9"/>
      <c r="K205" s="9"/>
      <c r="L205" s="9"/>
      <c r="M205" s="9"/>
      <c r="N205" s="9"/>
      <c r="O205" s="9"/>
      <c r="P205" s="9"/>
      <c r="Q205" s="9"/>
    </row>
    <row r="206" spans="1:17" s="2" customFormat="1" ht="18.75" customHeight="1">
      <c r="A206" s="230" t="s">
        <v>26</v>
      </c>
      <c r="B206" s="102">
        <v>2017</v>
      </c>
      <c r="C206" s="118">
        <f aca="true" t="shared" si="8" ref="C206:C211">E206+F206</f>
        <v>4026.848</v>
      </c>
      <c r="D206" s="118"/>
      <c r="E206" s="118"/>
      <c r="F206" s="124">
        <v>4026.848</v>
      </c>
      <c r="G206" s="85"/>
      <c r="H206" s="182" t="s">
        <v>13</v>
      </c>
      <c r="I206" s="82"/>
      <c r="J206" s="9"/>
      <c r="K206" s="9"/>
      <c r="L206" s="9"/>
      <c r="M206" s="9"/>
      <c r="N206" s="9"/>
      <c r="O206" s="9"/>
      <c r="P206" s="9"/>
      <c r="Q206" s="9"/>
    </row>
    <row r="207" spans="1:18" s="2" customFormat="1" ht="16.5" customHeight="1">
      <c r="A207" s="230"/>
      <c r="B207" s="101">
        <v>2018</v>
      </c>
      <c r="C207" s="118">
        <f t="shared" si="8"/>
        <v>4245.962</v>
      </c>
      <c r="D207" s="118"/>
      <c r="E207" s="118"/>
      <c r="F207" s="122">
        <v>4245.962</v>
      </c>
      <c r="G207" s="85"/>
      <c r="H207" s="183"/>
      <c r="I207" s="84"/>
      <c r="J207" s="9"/>
      <c r="K207" s="9"/>
      <c r="L207" s="9"/>
      <c r="M207" s="9"/>
      <c r="N207" s="9"/>
      <c r="O207" s="9"/>
      <c r="P207" s="9"/>
      <c r="Q207" s="9"/>
      <c r="R207" s="56"/>
    </row>
    <row r="208" spans="1:18" s="2" customFormat="1" ht="18" customHeight="1">
      <c r="A208" s="230"/>
      <c r="B208" s="102">
        <v>2019</v>
      </c>
      <c r="C208" s="118">
        <f t="shared" si="8"/>
        <v>3588.809</v>
      </c>
      <c r="D208" s="118"/>
      <c r="E208" s="118"/>
      <c r="F208" s="123">
        <v>3588.809</v>
      </c>
      <c r="G208" s="85"/>
      <c r="H208" s="184"/>
      <c r="I208" s="84"/>
      <c r="J208" s="9"/>
      <c r="K208" s="9"/>
      <c r="L208" s="9"/>
      <c r="M208" s="9"/>
      <c r="N208" s="9"/>
      <c r="O208" s="9"/>
      <c r="P208" s="9"/>
      <c r="Q208" s="9"/>
      <c r="R208" s="56"/>
    </row>
    <row r="209" spans="1:20" s="2" customFormat="1" ht="16.5" customHeight="1">
      <c r="A209" s="226" t="s">
        <v>27</v>
      </c>
      <c r="B209" s="102">
        <v>2017</v>
      </c>
      <c r="C209" s="118">
        <f t="shared" si="8"/>
        <v>2.66753</v>
      </c>
      <c r="D209" s="118"/>
      <c r="E209" s="118"/>
      <c r="F209" s="124">
        <v>2.66753</v>
      </c>
      <c r="G209" s="85"/>
      <c r="H209" s="182" t="s">
        <v>13</v>
      </c>
      <c r="I209" s="82"/>
      <c r="J209" s="9"/>
      <c r="K209" s="9"/>
      <c r="L209" s="9"/>
      <c r="M209" s="9"/>
      <c r="N209" s="9"/>
      <c r="O209" s="9"/>
      <c r="P209" s="9"/>
      <c r="Q209" s="9"/>
      <c r="T209" s="56"/>
    </row>
    <row r="210" spans="1:17" s="2" customFormat="1" ht="16.5" customHeight="1">
      <c r="A210" s="226"/>
      <c r="B210" s="101">
        <v>2018</v>
      </c>
      <c r="C210" s="118">
        <f t="shared" si="8"/>
        <v>3</v>
      </c>
      <c r="D210" s="118"/>
      <c r="E210" s="118"/>
      <c r="F210" s="124">
        <v>3</v>
      </c>
      <c r="G210" s="85"/>
      <c r="H210" s="183"/>
      <c r="I210" s="84"/>
      <c r="J210" s="9"/>
      <c r="K210" s="9"/>
      <c r="L210" s="9"/>
      <c r="M210" s="9"/>
      <c r="N210" s="9"/>
      <c r="O210" s="9"/>
      <c r="P210" s="9"/>
      <c r="Q210" s="9"/>
    </row>
    <row r="211" spans="1:17" s="2" customFormat="1" ht="16.5" customHeight="1">
      <c r="A211" s="226"/>
      <c r="B211" s="102">
        <v>2019</v>
      </c>
      <c r="C211" s="118">
        <f t="shared" si="8"/>
        <v>3</v>
      </c>
      <c r="D211" s="118"/>
      <c r="E211" s="118"/>
      <c r="F211" s="124">
        <v>3</v>
      </c>
      <c r="G211" s="85"/>
      <c r="H211" s="184"/>
      <c r="I211" s="84"/>
      <c r="J211" s="9"/>
      <c r="K211" s="9"/>
      <c r="L211" s="9"/>
      <c r="M211" s="9"/>
      <c r="N211" s="9"/>
      <c r="O211" s="9"/>
      <c r="P211" s="9"/>
      <c r="Q211" s="9"/>
    </row>
    <row r="212" spans="1:20" s="2" customFormat="1" ht="15" customHeight="1">
      <c r="A212" s="164" t="s">
        <v>28</v>
      </c>
      <c r="B212" s="102">
        <v>2017</v>
      </c>
      <c r="C212" s="118">
        <f aca="true" t="shared" si="9" ref="C212:C218">E212+F212</f>
        <v>447.4</v>
      </c>
      <c r="D212" s="118"/>
      <c r="E212" s="118"/>
      <c r="F212" s="124">
        <v>447.4</v>
      </c>
      <c r="G212" s="85"/>
      <c r="H212" s="182" t="s">
        <v>13</v>
      </c>
      <c r="I212" s="82"/>
      <c r="J212" s="9"/>
      <c r="K212" s="9"/>
      <c r="L212" s="9"/>
      <c r="M212" s="9"/>
      <c r="N212" s="9"/>
      <c r="O212" s="9"/>
      <c r="P212" s="9"/>
      <c r="Q212" s="9"/>
      <c r="T212" s="56"/>
    </row>
    <row r="213" spans="1:17" s="2" customFormat="1" ht="15.75" customHeight="1">
      <c r="A213" s="164"/>
      <c r="B213" s="101">
        <v>2018</v>
      </c>
      <c r="C213" s="118">
        <f t="shared" si="9"/>
        <v>392.4</v>
      </c>
      <c r="D213" s="118"/>
      <c r="E213" s="118"/>
      <c r="F213" s="124">
        <v>392.4</v>
      </c>
      <c r="G213" s="85"/>
      <c r="H213" s="183"/>
      <c r="I213" s="84"/>
      <c r="J213" s="9"/>
      <c r="K213" s="9"/>
      <c r="L213" s="9"/>
      <c r="M213" s="9"/>
      <c r="N213" s="9"/>
      <c r="O213" s="9"/>
      <c r="P213" s="9"/>
      <c r="Q213" s="9"/>
    </row>
    <row r="214" spans="1:17" s="2" customFormat="1" ht="19.5" customHeight="1">
      <c r="A214" s="164"/>
      <c r="B214" s="102">
        <v>2019</v>
      </c>
      <c r="C214" s="118">
        <f t="shared" si="9"/>
        <v>392.4</v>
      </c>
      <c r="D214" s="118"/>
      <c r="E214" s="118"/>
      <c r="F214" s="124">
        <v>392.4</v>
      </c>
      <c r="G214" s="85"/>
      <c r="H214" s="184"/>
      <c r="I214" s="84"/>
      <c r="J214" s="9"/>
      <c r="K214" s="9"/>
      <c r="L214" s="9"/>
      <c r="M214" s="9"/>
      <c r="N214" s="9"/>
      <c r="O214" s="9"/>
      <c r="P214" s="9"/>
      <c r="Q214" s="9"/>
    </row>
    <row r="215" spans="1:17" s="2" customFormat="1" ht="20.25" customHeight="1">
      <c r="A215" s="226" t="s">
        <v>60</v>
      </c>
      <c r="B215" s="102">
        <v>2017</v>
      </c>
      <c r="C215" s="130">
        <f t="shared" si="9"/>
        <v>0</v>
      </c>
      <c r="D215" s="130"/>
      <c r="E215" s="130"/>
      <c r="F215" s="124">
        <v>0</v>
      </c>
      <c r="G215" s="85"/>
      <c r="H215" s="182" t="s">
        <v>13</v>
      </c>
      <c r="I215" s="82"/>
      <c r="J215" s="9"/>
      <c r="K215" s="9"/>
      <c r="L215" s="9"/>
      <c r="M215" s="9"/>
      <c r="N215" s="9"/>
      <c r="O215" s="9"/>
      <c r="P215" s="9"/>
      <c r="Q215" s="9"/>
    </row>
    <row r="216" spans="1:17" s="2" customFormat="1" ht="16.5" customHeight="1">
      <c r="A216" s="226"/>
      <c r="B216" s="101">
        <v>2018</v>
      </c>
      <c r="C216" s="118">
        <f t="shared" si="9"/>
        <v>0.3</v>
      </c>
      <c r="D216" s="118"/>
      <c r="E216" s="118"/>
      <c r="F216" s="124">
        <v>0.3</v>
      </c>
      <c r="G216" s="85"/>
      <c r="H216" s="183"/>
      <c r="I216" s="84"/>
      <c r="J216" s="9"/>
      <c r="K216" s="9"/>
      <c r="L216" s="9"/>
      <c r="M216" s="9"/>
      <c r="N216" s="9"/>
      <c r="O216" s="9"/>
      <c r="P216" s="9"/>
      <c r="Q216" s="9"/>
    </row>
    <row r="217" spans="1:17" s="2" customFormat="1" ht="19.5" customHeight="1">
      <c r="A217" s="226"/>
      <c r="B217" s="102">
        <v>2019</v>
      </c>
      <c r="C217" s="118">
        <f t="shared" si="9"/>
        <v>0.3</v>
      </c>
      <c r="D217" s="118"/>
      <c r="E217" s="118"/>
      <c r="F217" s="124">
        <v>0.3</v>
      </c>
      <c r="G217" s="85"/>
      <c r="H217" s="184"/>
      <c r="I217" s="84"/>
      <c r="J217" s="9"/>
      <c r="K217" s="9"/>
      <c r="L217" s="9"/>
      <c r="M217" s="9"/>
      <c r="N217" s="9"/>
      <c r="O217" s="9"/>
      <c r="P217" s="9"/>
      <c r="Q217" s="9"/>
    </row>
    <row r="218" spans="1:17" s="2" customFormat="1" ht="15.75">
      <c r="A218" s="226" t="s">
        <v>61</v>
      </c>
      <c r="B218" s="102">
        <v>2017</v>
      </c>
      <c r="C218" s="130">
        <f t="shared" si="9"/>
        <v>0</v>
      </c>
      <c r="D218" s="130"/>
      <c r="E218" s="130"/>
      <c r="F218" s="124">
        <v>0</v>
      </c>
      <c r="G218" s="85"/>
      <c r="H218" s="182" t="s">
        <v>13</v>
      </c>
      <c r="I218" s="82"/>
      <c r="J218" s="9"/>
      <c r="K218" s="9"/>
      <c r="L218" s="9"/>
      <c r="M218" s="9"/>
      <c r="N218" s="9"/>
      <c r="O218" s="9"/>
      <c r="P218" s="9"/>
      <c r="Q218" s="9"/>
    </row>
    <row r="219" spans="1:18" s="2" customFormat="1" ht="15.75">
      <c r="A219" s="226"/>
      <c r="B219" s="101">
        <v>2018</v>
      </c>
      <c r="C219" s="118">
        <v>0.1</v>
      </c>
      <c r="D219" s="118"/>
      <c r="E219" s="118"/>
      <c r="F219" s="124">
        <v>0.1</v>
      </c>
      <c r="G219" s="85"/>
      <c r="H219" s="183"/>
      <c r="I219" s="84"/>
      <c r="J219" s="9"/>
      <c r="K219" s="9"/>
      <c r="L219" s="9"/>
      <c r="M219" s="9"/>
      <c r="N219" s="9"/>
      <c r="O219" s="9"/>
      <c r="P219" s="9"/>
      <c r="Q219" s="9"/>
      <c r="R219" s="71"/>
    </row>
    <row r="220" spans="1:18" s="2" customFormat="1" ht="15.75">
      <c r="A220" s="226"/>
      <c r="B220" s="102">
        <v>2019</v>
      </c>
      <c r="C220" s="118">
        <v>0.1</v>
      </c>
      <c r="D220" s="118"/>
      <c r="E220" s="118"/>
      <c r="F220" s="124">
        <v>0.1</v>
      </c>
      <c r="G220" s="85"/>
      <c r="H220" s="184"/>
      <c r="I220" s="84"/>
      <c r="J220" s="9"/>
      <c r="K220" s="9"/>
      <c r="L220" s="9"/>
      <c r="M220" s="9"/>
      <c r="N220" s="9"/>
      <c r="O220" s="9"/>
      <c r="P220" s="9"/>
      <c r="Q220" s="9"/>
      <c r="R220" s="80"/>
    </row>
    <row r="221" spans="1:17" s="2" customFormat="1" ht="15.75">
      <c r="A221" s="164" t="s">
        <v>29</v>
      </c>
      <c r="B221" s="102">
        <v>2017</v>
      </c>
      <c r="C221" s="118">
        <f>E221+F221</f>
        <v>84</v>
      </c>
      <c r="D221" s="118"/>
      <c r="E221" s="118"/>
      <c r="F221" s="118">
        <v>84</v>
      </c>
      <c r="G221" s="85"/>
      <c r="H221" s="182" t="s">
        <v>13</v>
      </c>
      <c r="I221" s="82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5.75">
      <c r="A222" s="164"/>
      <c r="B222" s="101">
        <v>2018</v>
      </c>
      <c r="C222" s="118">
        <f>F222+E222+D222</f>
        <v>40</v>
      </c>
      <c r="D222" s="118"/>
      <c r="E222" s="118"/>
      <c r="F222" s="125">
        <v>40</v>
      </c>
      <c r="G222" s="85"/>
      <c r="H222" s="183"/>
      <c r="I222" s="84"/>
      <c r="J222" s="9"/>
      <c r="K222" s="9"/>
      <c r="L222" s="9"/>
      <c r="M222" s="9"/>
      <c r="N222" s="9"/>
      <c r="O222" s="9"/>
      <c r="P222" s="9"/>
      <c r="Q222" s="9"/>
    </row>
    <row r="223" spans="1:17" s="2" customFormat="1" ht="15.75">
      <c r="A223" s="164"/>
      <c r="B223" s="102">
        <v>2019</v>
      </c>
      <c r="C223" s="118">
        <f>F223+E223+D223</f>
        <v>40</v>
      </c>
      <c r="D223" s="118"/>
      <c r="E223" s="118"/>
      <c r="F223" s="125">
        <v>40</v>
      </c>
      <c r="G223" s="85"/>
      <c r="H223" s="184"/>
      <c r="I223" s="84"/>
      <c r="J223" s="9"/>
      <c r="K223" s="9"/>
      <c r="L223" s="9"/>
      <c r="M223" s="9"/>
      <c r="N223" s="9"/>
      <c r="O223" s="9"/>
      <c r="P223" s="9"/>
      <c r="Q223" s="9"/>
    </row>
    <row r="224" spans="1:17" s="2" customFormat="1" ht="15.75">
      <c r="A224" s="164" t="s">
        <v>52</v>
      </c>
      <c r="B224" s="102">
        <v>2017</v>
      </c>
      <c r="C224" s="118">
        <f>E224+F224</f>
        <v>430.6</v>
      </c>
      <c r="D224" s="118"/>
      <c r="E224" s="118"/>
      <c r="F224" s="121">
        <v>430.6</v>
      </c>
      <c r="G224" s="85"/>
      <c r="H224" s="182" t="s">
        <v>13</v>
      </c>
      <c r="I224" s="82"/>
      <c r="J224" s="9"/>
      <c r="K224" s="9"/>
      <c r="L224" s="9"/>
      <c r="M224" s="9"/>
      <c r="N224" s="9"/>
      <c r="O224" s="9"/>
      <c r="P224" s="9"/>
      <c r="Q224" s="9"/>
    </row>
    <row r="225" spans="1:18" s="2" customFormat="1" ht="15.75">
      <c r="A225" s="164"/>
      <c r="B225" s="101">
        <v>2018</v>
      </c>
      <c r="C225" s="118">
        <f>E225+F225</f>
        <v>546.6</v>
      </c>
      <c r="D225" s="118"/>
      <c r="E225" s="118"/>
      <c r="F225" s="121">
        <v>546.6</v>
      </c>
      <c r="G225" s="85"/>
      <c r="H225" s="183"/>
      <c r="I225" s="96"/>
      <c r="J225" s="9"/>
      <c r="K225" s="9"/>
      <c r="L225" s="9"/>
      <c r="M225" s="9"/>
      <c r="N225" s="9"/>
      <c r="O225" s="9"/>
      <c r="P225" s="9"/>
      <c r="Q225" s="9"/>
      <c r="R225" s="80"/>
    </row>
    <row r="226" spans="1:18" s="2" customFormat="1" ht="15.75">
      <c r="A226" s="164"/>
      <c r="B226" s="102">
        <v>2019</v>
      </c>
      <c r="C226" s="118">
        <f>D226+E226+F226</f>
        <v>546.6</v>
      </c>
      <c r="D226" s="118"/>
      <c r="E226" s="118"/>
      <c r="F226" s="121">
        <v>546.6</v>
      </c>
      <c r="G226" s="85"/>
      <c r="H226" s="184"/>
      <c r="I226" s="96"/>
      <c r="J226" s="9"/>
      <c r="K226" s="9"/>
      <c r="L226" s="9"/>
      <c r="M226" s="9"/>
      <c r="N226" s="9"/>
      <c r="O226" s="9"/>
      <c r="P226" s="9"/>
      <c r="Q226" s="9"/>
      <c r="R226" s="80"/>
    </row>
    <row r="227" spans="1:20" s="2" customFormat="1" ht="21" customHeight="1">
      <c r="A227" s="164" t="s">
        <v>73</v>
      </c>
      <c r="B227" s="102">
        <v>2017</v>
      </c>
      <c r="C227" s="118">
        <f>D227+E227+F227</f>
        <v>67</v>
      </c>
      <c r="D227" s="118"/>
      <c r="E227" s="118"/>
      <c r="F227" s="118">
        <v>67</v>
      </c>
      <c r="G227" s="85"/>
      <c r="H227" s="182" t="s">
        <v>13</v>
      </c>
      <c r="I227" s="82"/>
      <c r="J227" s="9"/>
      <c r="K227" s="9"/>
      <c r="L227" s="9"/>
      <c r="M227" s="9"/>
      <c r="N227" s="9"/>
      <c r="O227" s="9"/>
      <c r="P227" s="9"/>
      <c r="Q227" s="9"/>
      <c r="T227" s="56"/>
    </row>
    <row r="228" spans="1:17" s="2" customFormat="1" ht="21" customHeight="1">
      <c r="A228" s="164"/>
      <c r="B228" s="101">
        <v>2018</v>
      </c>
      <c r="C228" s="118">
        <f>D228+E228+F228</f>
        <v>71.104</v>
      </c>
      <c r="D228" s="118"/>
      <c r="E228" s="118"/>
      <c r="F228" s="126">
        <v>71.104</v>
      </c>
      <c r="G228" s="85"/>
      <c r="H228" s="183"/>
      <c r="I228" s="95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7.25" customHeight="1">
      <c r="A229" s="164"/>
      <c r="B229" s="102">
        <v>2019</v>
      </c>
      <c r="C229" s="118">
        <f>D229+E229+F229</f>
        <v>71.104</v>
      </c>
      <c r="D229" s="118"/>
      <c r="E229" s="118"/>
      <c r="F229" s="126">
        <v>71.104</v>
      </c>
      <c r="G229" s="85"/>
      <c r="H229" s="184"/>
      <c r="I229" s="95"/>
      <c r="J229" s="9"/>
      <c r="K229" s="9"/>
      <c r="L229" s="9"/>
      <c r="M229" s="9"/>
      <c r="N229" s="9"/>
      <c r="O229" s="9"/>
      <c r="P229" s="9"/>
      <c r="Q229" s="9"/>
    </row>
    <row r="230" spans="1:17" s="2" customFormat="1" ht="19.5" customHeight="1">
      <c r="A230" s="164" t="s">
        <v>31</v>
      </c>
      <c r="B230" s="102">
        <v>2017</v>
      </c>
      <c r="C230" s="118">
        <f>E230+F230</f>
        <v>294.8</v>
      </c>
      <c r="D230" s="118"/>
      <c r="E230" s="118"/>
      <c r="F230" s="118">
        <v>294.8</v>
      </c>
      <c r="G230" s="85"/>
      <c r="H230" s="182" t="s">
        <v>13</v>
      </c>
      <c r="I230" s="82"/>
      <c r="J230" s="9"/>
      <c r="K230" s="9"/>
      <c r="L230" s="9"/>
      <c r="M230" s="9"/>
      <c r="N230" s="9"/>
      <c r="O230" s="9"/>
      <c r="P230" s="9"/>
      <c r="Q230" s="9"/>
    </row>
    <row r="231" spans="1:17" s="2" customFormat="1" ht="15" customHeight="1">
      <c r="A231" s="164"/>
      <c r="B231" s="101">
        <v>2018</v>
      </c>
      <c r="C231" s="118">
        <f>E231+F231</f>
        <v>244.8</v>
      </c>
      <c r="D231" s="118"/>
      <c r="E231" s="118"/>
      <c r="F231" s="125">
        <v>244.8</v>
      </c>
      <c r="G231" s="85"/>
      <c r="H231" s="183"/>
      <c r="I231" s="84"/>
      <c r="J231" s="9"/>
      <c r="K231" s="9"/>
      <c r="L231" s="9"/>
      <c r="M231" s="9"/>
      <c r="N231" s="9"/>
      <c r="O231" s="9"/>
      <c r="P231" s="9"/>
      <c r="Q231" s="9"/>
    </row>
    <row r="232" spans="1:17" s="2" customFormat="1" ht="13.5" customHeight="1">
      <c r="A232" s="164"/>
      <c r="B232" s="102">
        <v>2019</v>
      </c>
      <c r="C232" s="118">
        <f>D232+E232+F232+G232</f>
        <v>244.8</v>
      </c>
      <c r="D232" s="118"/>
      <c r="E232" s="118"/>
      <c r="F232" s="125">
        <v>244.8</v>
      </c>
      <c r="G232" s="85"/>
      <c r="H232" s="184"/>
      <c r="I232" s="84"/>
      <c r="J232" s="9"/>
      <c r="K232" s="9"/>
      <c r="L232" s="9"/>
      <c r="M232" s="9"/>
      <c r="N232" s="9"/>
      <c r="O232" s="9"/>
      <c r="P232" s="9"/>
      <c r="Q232" s="9"/>
    </row>
    <row r="233" spans="1:17" s="2" customFormat="1" ht="15.75">
      <c r="A233" s="164" t="s">
        <v>64</v>
      </c>
      <c r="B233" s="102">
        <v>2017</v>
      </c>
      <c r="C233" s="118">
        <f>E233+F233</f>
        <v>250</v>
      </c>
      <c r="D233" s="118"/>
      <c r="E233" s="118"/>
      <c r="F233" s="122">
        <v>250</v>
      </c>
      <c r="G233" s="85"/>
      <c r="H233" s="182" t="s">
        <v>13</v>
      </c>
      <c r="I233" s="82"/>
      <c r="J233" s="9"/>
      <c r="K233" s="9"/>
      <c r="L233" s="9"/>
      <c r="M233" s="9"/>
      <c r="N233" s="9"/>
      <c r="O233" s="9"/>
      <c r="P233" s="9"/>
      <c r="Q233" s="9"/>
    </row>
    <row r="234" spans="1:17" s="2" customFormat="1" ht="15.75">
      <c r="A234" s="164"/>
      <c r="B234" s="101">
        <v>2018</v>
      </c>
      <c r="C234" s="118">
        <f>E234+F234</f>
        <v>0</v>
      </c>
      <c r="D234" s="118"/>
      <c r="E234" s="118"/>
      <c r="F234" s="124">
        <v>0</v>
      </c>
      <c r="G234" s="85"/>
      <c r="H234" s="183"/>
      <c r="I234" s="93"/>
      <c r="J234" s="9"/>
      <c r="K234" s="9"/>
      <c r="L234" s="9"/>
      <c r="M234" s="9"/>
      <c r="N234" s="9"/>
      <c r="O234" s="9"/>
      <c r="P234" s="9"/>
      <c r="Q234" s="9"/>
    </row>
    <row r="235" spans="1:17" s="2" customFormat="1" ht="15.75">
      <c r="A235" s="164"/>
      <c r="B235" s="102">
        <v>2019</v>
      </c>
      <c r="C235" s="118">
        <f>E235+F235</f>
        <v>0</v>
      </c>
      <c r="D235" s="118"/>
      <c r="E235" s="118"/>
      <c r="F235" s="124">
        <v>0</v>
      </c>
      <c r="G235" s="85"/>
      <c r="H235" s="184"/>
      <c r="I235" s="93"/>
      <c r="J235" s="9"/>
      <c r="K235" s="9"/>
      <c r="L235" s="9"/>
      <c r="M235" s="9"/>
      <c r="N235" s="9"/>
      <c r="O235" s="9"/>
      <c r="P235" s="9"/>
      <c r="Q235" s="9"/>
    </row>
    <row r="236" spans="1:17" s="2" customFormat="1" ht="21" customHeight="1">
      <c r="A236" s="97" t="s">
        <v>65</v>
      </c>
      <c r="B236" s="83"/>
      <c r="C236" s="118"/>
      <c r="D236" s="118"/>
      <c r="E236" s="118"/>
      <c r="F236" s="126"/>
      <c r="G236" s="85"/>
      <c r="H236" s="83"/>
      <c r="I236" s="84"/>
      <c r="J236" s="9"/>
      <c r="K236" s="9"/>
      <c r="L236" s="9"/>
      <c r="M236" s="9"/>
      <c r="N236" s="9"/>
      <c r="O236" s="9"/>
      <c r="P236" s="9"/>
      <c r="Q236" s="9"/>
    </row>
    <row r="237" spans="1:20" s="2" customFormat="1" ht="15.75">
      <c r="A237" s="164" t="s">
        <v>66</v>
      </c>
      <c r="B237" s="102">
        <v>2017</v>
      </c>
      <c r="C237" s="118">
        <f aca="true" t="shared" si="10" ref="C237:C242">D237+E237+F237</f>
        <v>795.547</v>
      </c>
      <c r="D237" s="127"/>
      <c r="E237" s="127"/>
      <c r="F237" s="118">
        <v>795.547</v>
      </c>
      <c r="G237" s="85"/>
      <c r="H237" s="182" t="s">
        <v>13</v>
      </c>
      <c r="I237" s="82"/>
      <c r="J237" s="9"/>
      <c r="K237" s="9"/>
      <c r="L237" s="9"/>
      <c r="M237" s="9"/>
      <c r="N237" s="9"/>
      <c r="O237" s="9"/>
      <c r="P237" s="9"/>
      <c r="Q237" s="9"/>
      <c r="T237" s="56"/>
    </row>
    <row r="238" spans="1:17" s="2" customFormat="1" ht="15.75">
      <c r="A238" s="164"/>
      <c r="B238" s="101">
        <v>2018</v>
      </c>
      <c r="C238" s="118">
        <f t="shared" si="10"/>
        <v>1085.232</v>
      </c>
      <c r="D238" s="127"/>
      <c r="E238" s="127"/>
      <c r="F238" s="118">
        <v>1085.232</v>
      </c>
      <c r="G238" s="85"/>
      <c r="H238" s="183"/>
      <c r="I238" s="84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18.75" customHeight="1">
      <c r="A239" s="164"/>
      <c r="B239" s="102">
        <v>2019</v>
      </c>
      <c r="C239" s="118">
        <f t="shared" si="10"/>
        <v>1769.588</v>
      </c>
      <c r="D239" s="127"/>
      <c r="E239" s="127"/>
      <c r="F239" s="118">
        <v>1769.588</v>
      </c>
      <c r="G239" s="85"/>
      <c r="H239" s="184"/>
      <c r="I239" s="84"/>
      <c r="J239" s="9"/>
      <c r="K239" s="9"/>
      <c r="L239" s="9"/>
      <c r="M239" s="9"/>
      <c r="N239" s="9"/>
      <c r="O239" s="9"/>
      <c r="P239" s="9"/>
      <c r="Q239" s="9"/>
    </row>
    <row r="240" spans="1:20" s="2" customFormat="1" ht="17.25" customHeight="1">
      <c r="A240" s="164" t="s">
        <v>67</v>
      </c>
      <c r="B240" s="102">
        <v>2017</v>
      </c>
      <c r="C240" s="118">
        <f t="shared" si="10"/>
        <v>84.072</v>
      </c>
      <c r="D240" s="127"/>
      <c r="E240" s="127"/>
      <c r="F240" s="118">
        <v>84.072</v>
      </c>
      <c r="G240" s="85"/>
      <c r="H240" s="182" t="s">
        <v>13</v>
      </c>
      <c r="I240" s="82"/>
      <c r="J240" s="9"/>
      <c r="K240" s="9"/>
      <c r="L240" s="9"/>
      <c r="M240" s="9"/>
      <c r="N240" s="9"/>
      <c r="O240" s="9"/>
      <c r="P240" s="9"/>
      <c r="Q240" s="9"/>
      <c r="T240" s="56"/>
    </row>
    <row r="241" spans="1:17" s="2" customFormat="1" ht="18" customHeight="1">
      <c r="A241" s="164"/>
      <c r="B241" s="101">
        <v>2018</v>
      </c>
      <c r="C241" s="118">
        <f t="shared" si="10"/>
        <v>79.13</v>
      </c>
      <c r="D241" s="127"/>
      <c r="E241" s="127"/>
      <c r="F241" s="118">
        <v>79.13</v>
      </c>
      <c r="G241" s="85"/>
      <c r="H241" s="183"/>
      <c r="I241" s="84"/>
      <c r="J241" s="9"/>
      <c r="K241" s="9"/>
      <c r="L241" s="9"/>
      <c r="M241" s="9"/>
      <c r="N241" s="9"/>
      <c r="O241" s="9"/>
      <c r="P241" s="9"/>
      <c r="Q241" s="9"/>
    </row>
    <row r="242" spans="1:17" s="2" customFormat="1" ht="21" customHeight="1">
      <c r="A242" s="164"/>
      <c r="B242" s="102">
        <v>2019</v>
      </c>
      <c r="C242" s="118">
        <f t="shared" si="10"/>
        <v>98.6</v>
      </c>
      <c r="D242" s="127"/>
      <c r="E242" s="127"/>
      <c r="F242" s="118">
        <v>98.6</v>
      </c>
      <c r="G242" s="85"/>
      <c r="H242" s="184"/>
      <c r="I242" s="84"/>
      <c r="J242" s="9"/>
      <c r="K242" s="9"/>
      <c r="L242" s="9"/>
      <c r="M242" s="9"/>
      <c r="N242" s="9"/>
      <c r="O242" s="9"/>
      <c r="P242" s="9"/>
      <c r="Q242" s="9"/>
    </row>
    <row r="243" spans="1:20" s="2" customFormat="1" ht="17.25" customHeight="1">
      <c r="A243" s="227" t="s">
        <v>68</v>
      </c>
      <c r="B243" s="102">
        <v>2017</v>
      </c>
      <c r="C243" s="118">
        <f>F243+E243+D243</f>
        <v>0.626</v>
      </c>
      <c r="D243" s="127"/>
      <c r="E243" s="127"/>
      <c r="F243" s="118">
        <v>0.626</v>
      </c>
      <c r="G243" s="85"/>
      <c r="H243" s="182" t="s">
        <v>13</v>
      </c>
      <c r="I243" s="82"/>
      <c r="J243" s="9"/>
      <c r="K243" s="9"/>
      <c r="L243" s="9"/>
      <c r="M243" s="9"/>
      <c r="N243" s="9"/>
      <c r="O243" s="9"/>
      <c r="P243" s="9"/>
      <c r="Q243" s="9"/>
      <c r="T243" s="56"/>
    </row>
    <row r="244" spans="1:17" s="2" customFormat="1" ht="18.75" customHeight="1">
      <c r="A244" s="228"/>
      <c r="B244" s="101">
        <v>2018</v>
      </c>
      <c r="C244" s="118">
        <v>2.5</v>
      </c>
      <c r="D244" s="127"/>
      <c r="E244" s="127"/>
      <c r="F244" s="118">
        <v>2.5</v>
      </c>
      <c r="G244" s="85"/>
      <c r="H244" s="183"/>
      <c r="I244" s="84"/>
      <c r="J244" s="9"/>
      <c r="K244" s="9"/>
      <c r="L244" s="9"/>
      <c r="M244" s="9"/>
      <c r="N244" s="9"/>
      <c r="O244" s="9"/>
      <c r="P244" s="9"/>
      <c r="Q244" s="9"/>
    </row>
    <row r="245" spans="1:17" s="2" customFormat="1" ht="18" customHeight="1">
      <c r="A245" s="229"/>
      <c r="B245" s="102">
        <v>2019</v>
      </c>
      <c r="C245" s="118">
        <v>2.5</v>
      </c>
      <c r="D245" s="127"/>
      <c r="E245" s="127"/>
      <c r="F245" s="118">
        <v>2.5</v>
      </c>
      <c r="G245" s="85"/>
      <c r="H245" s="184"/>
      <c r="I245" s="84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6.5" customHeight="1">
      <c r="A246" s="86" t="s">
        <v>30</v>
      </c>
      <c r="B246" s="83"/>
      <c r="C246" s="118"/>
      <c r="D246" s="127"/>
      <c r="E246" s="127"/>
      <c r="F246" s="118"/>
      <c r="G246" s="85"/>
      <c r="H246" s="83"/>
      <c r="I246" s="84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5" customHeight="1">
      <c r="A247" s="94"/>
      <c r="B247" s="117">
        <v>2017</v>
      </c>
      <c r="C247" s="129">
        <f>D247+E247+F247+G247</f>
        <v>19863.669029999997</v>
      </c>
      <c r="D247" s="129"/>
      <c r="E247" s="129"/>
      <c r="F247" s="129">
        <f>F200+F203+F206+F209+F212+F215+F218+F221+F224+F227+F230+F233+F237+F240+F243</f>
        <v>19863.669029999997</v>
      </c>
      <c r="G247" s="85"/>
      <c r="H247" s="83"/>
      <c r="I247" s="84"/>
      <c r="J247" s="9"/>
      <c r="K247" s="9"/>
      <c r="L247" s="9"/>
      <c r="M247" s="9"/>
      <c r="N247" s="9"/>
      <c r="O247" s="9"/>
      <c r="P247" s="9"/>
      <c r="Q247" s="9"/>
    </row>
    <row r="248" spans="1:17" s="2" customFormat="1" ht="18.75" customHeight="1">
      <c r="A248" s="94"/>
      <c r="B248" s="85">
        <v>2018</v>
      </c>
      <c r="C248" s="118">
        <f>D248+E248+F248+G248</f>
        <v>20770.604</v>
      </c>
      <c r="D248" s="127"/>
      <c r="E248" s="127"/>
      <c r="F248" s="118">
        <f>F201+F204+F207+F210+F213+F216+F219+F222+F225+F228+F231+F234+F238+F241+F244</f>
        <v>20770.604</v>
      </c>
      <c r="G248" s="85"/>
      <c r="H248" s="83"/>
      <c r="I248" s="84"/>
      <c r="J248" s="9"/>
      <c r="K248" s="9"/>
      <c r="L248" s="9"/>
      <c r="M248" s="9"/>
      <c r="N248" s="9"/>
      <c r="O248" s="9"/>
      <c r="P248" s="9"/>
      <c r="Q248" s="9"/>
    </row>
    <row r="249" spans="1:17" s="2" customFormat="1" ht="20.25" customHeight="1">
      <c r="A249" s="94"/>
      <c r="B249" s="83">
        <v>2019</v>
      </c>
      <c r="C249" s="118">
        <f>D249+E249+F249+G249</f>
        <v>18641.272999999994</v>
      </c>
      <c r="D249" s="127"/>
      <c r="E249" s="127"/>
      <c r="F249" s="118">
        <f>F202+F205+F208+F211+F214+F217+F220+F223+F226+F229+F232+F235+F239+F242+F245</f>
        <v>18641.272999999994</v>
      </c>
      <c r="G249" s="85"/>
      <c r="H249" s="83"/>
      <c r="I249" s="84"/>
      <c r="J249" s="9"/>
      <c r="K249" s="9"/>
      <c r="L249" s="9"/>
      <c r="M249" s="9"/>
      <c r="N249" s="9"/>
      <c r="O249" s="9"/>
      <c r="P249" s="9"/>
      <c r="Q249" s="9"/>
    </row>
    <row r="250" spans="1:17" s="2" customFormat="1" ht="15" customHeight="1">
      <c r="A250" s="84"/>
      <c r="B250" s="83" t="s">
        <v>74</v>
      </c>
      <c r="C250" s="118">
        <f>C249+C248+C247</f>
        <v>59275.54602999999</v>
      </c>
      <c r="D250" s="118"/>
      <c r="E250" s="118"/>
      <c r="F250" s="118">
        <f>F249+F248+F247</f>
        <v>59275.54602999999</v>
      </c>
      <c r="G250" s="83"/>
      <c r="H250" s="83"/>
      <c r="I250" s="84"/>
      <c r="J250" s="9"/>
      <c r="K250" s="9"/>
      <c r="L250" s="9"/>
      <c r="M250" s="9"/>
      <c r="N250" s="9"/>
      <c r="O250" s="9"/>
      <c r="P250" s="9"/>
      <c r="Q250" s="9"/>
    </row>
    <row r="251" spans="1:17" s="2" customFormat="1" ht="18" customHeight="1">
      <c r="A251" s="84"/>
      <c r="B251" s="83"/>
      <c r="C251" s="128"/>
      <c r="D251" s="128"/>
      <c r="E251" s="128"/>
      <c r="F251" s="128"/>
      <c r="G251" s="84"/>
      <c r="H251" s="83"/>
      <c r="I251" s="84"/>
      <c r="J251" s="9"/>
      <c r="K251" s="9"/>
      <c r="L251" s="9"/>
      <c r="M251" s="9"/>
      <c r="N251" s="9"/>
      <c r="O251" s="9"/>
      <c r="P251" s="9"/>
      <c r="Q251" s="9"/>
    </row>
    <row r="252" spans="1:17" s="2" customFormat="1" ht="16.5" customHeight="1">
      <c r="A252" s="111" t="s">
        <v>63</v>
      </c>
      <c r="B252" s="85"/>
      <c r="C252" s="128"/>
      <c r="D252" s="128"/>
      <c r="E252" s="128"/>
      <c r="F252" s="128"/>
      <c r="G252" s="84"/>
      <c r="H252" s="83"/>
      <c r="I252" s="84"/>
      <c r="J252" s="9"/>
      <c r="K252" s="9"/>
      <c r="L252" s="9"/>
      <c r="M252" s="9"/>
      <c r="N252" s="9"/>
      <c r="O252" s="9"/>
      <c r="P252" s="9"/>
      <c r="Q252" s="9"/>
    </row>
    <row r="253" spans="1:17" s="2" customFormat="1" ht="15.75" customHeight="1">
      <c r="A253" s="84"/>
      <c r="B253" s="112">
        <v>2017</v>
      </c>
      <c r="C253" s="7">
        <f>D253+E253+F253+G253</f>
        <v>41725.19783</v>
      </c>
      <c r="D253" s="7"/>
      <c r="E253" s="7">
        <f>E247+E192+E180+E161+E150+E130+E110+E93+E70</f>
        <v>0</v>
      </c>
      <c r="F253" s="7">
        <f>F70+F93+F110+F130+F150+F161+F180+F191+F247</f>
        <v>41725.19783</v>
      </c>
      <c r="G253" s="84"/>
      <c r="H253" s="83"/>
      <c r="I253" s="83"/>
      <c r="J253" s="9"/>
      <c r="K253" s="9"/>
      <c r="L253" s="9"/>
      <c r="M253" s="9"/>
      <c r="N253" s="9"/>
      <c r="O253" s="9"/>
      <c r="P253" s="9"/>
      <c r="Q253" s="9"/>
    </row>
    <row r="254" spans="1:17" s="2" customFormat="1" ht="15.75">
      <c r="A254" s="84"/>
      <c r="B254" s="113">
        <v>2018</v>
      </c>
      <c r="C254" s="7">
        <f>D254+E254+F254+G254</f>
        <v>34640.597</v>
      </c>
      <c r="D254" s="7"/>
      <c r="E254" s="7">
        <f>E248+E193+E181+E162+E151+E131+E111+E94+E71</f>
        <v>0</v>
      </c>
      <c r="F254" s="7">
        <f>F71+F94+F111+F131+F151+F162+F181+F188+F248</f>
        <v>34640.597</v>
      </c>
      <c r="G254" s="84"/>
      <c r="H254" s="83"/>
      <c r="I254" s="84"/>
      <c r="J254" s="9"/>
      <c r="K254" s="9"/>
      <c r="L254" s="9"/>
      <c r="M254" s="9"/>
      <c r="N254" s="9"/>
      <c r="O254" s="9"/>
      <c r="P254" s="9"/>
      <c r="Q254" s="9"/>
    </row>
    <row r="255" spans="1:17" s="2" customFormat="1" ht="15.75">
      <c r="A255" s="4"/>
      <c r="B255" s="112">
        <v>2019</v>
      </c>
      <c r="C255" s="7">
        <f>D255+E255+F255+G255</f>
        <v>27471.33299999999</v>
      </c>
      <c r="D255" s="7"/>
      <c r="E255" s="7">
        <f>E249+E194+E182+E163+E152+E132+E112+E95+E72</f>
        <v>0</v>
      </c>
      <c r="F255" s="7">
        <f>F249+F193+F182+F163+F152+F132+F112+F95+F72</f>
        <v>27471.33299999999</v>
      </c>
      <c r="G255" s="41"/>
      <c r="H255" s="11"/>
      <c r="I255" s="84"/>
      <c r="J255" s="9"/>
      <c r="K255" s="9"/>
      <c r="L255" s="9"/>
      <c r="M255" s="9"/>
      <c r="N255" s="9"/>
      <c r="O255" s="9"/>
      <c r="P255" s="9"/>
      <c r="Q255" s="9"/>
    </row>
    <row r="256" spans="1:17" s="2" customFormat="1" ht="15.75">
      <c r="A256" s="35"/>
      <c r="B256" s="114" t="s">
        <v>74</v>
      </c>
      <c r="C256" s="55">
        <f>D256+E256+F256+G256</f>
        <v>103837.12783</v>
      </c>
      <c r="D256" s="55"/>
      <c r="E256" s="7">
        <f>E250+E195+E183+E164+E153+E133+E113+E96+E73</f>
        <v>0</v>
      </c>
      <c r="F256" s="7">
        <f>F250+F194+F183+F164+F153+F133+F113+F96+F73</f>
        <v>103837.12783</v>
      </c>
      <c r="G256" s="35"/>
      <c r="H256" s="3"/>
      <c r="I256" s="84"/>
      <c r="J256" s="9"/>
      <c r="K256" s="9"/>
      <c r="L256" s="9"/>
      <c r="M256" s="9"/>
      <c r="N256" s="9"/>
      <c r="O256" s="9"/>
      <c r="P256" s="9"/>
      <c r="Q256" s="9"/>
    </row>
    <row r="257" spans="1:18" s="2" customFormat="1" ht="15.75">
      <c r="A257" s="110"/>
      <c r="B257" s="136"/>
      <c r="C257" s="137"/>
      <c r="D257" s="110"/>
      <c r="E257" s="110"/>
      <c r="F257" s="137"/>
      <c r="G257" s="110"/>
      <c r="H257" s="17"/>
      <c r="I257" s="138"/>
      <c r="J257" s="9"/>
      <c r="K257" s="9"/>
      <c r="L257" s="9"/>
      <c r="M257" s="9"/>
      <c r="N257" s="9"/>
      <c r="O257" s="9"/>
      <c r="P257" s="9"/>
      <c r="Q257" s="9"/>
      <c r="R257" s="56"/>
    </row>
    <row r="258" spans="1:17" s="2" customFormat="1" ht="15.75">
      <c r="A258" s="20" t="s">
        <v>59</v>
      </c>
      <c r="B258" s="108"/>
      <c r="C258" s="22"/>
      <c r="D258" s="17"/>
      <c r="E258" s="17"/>
      <c r="F258" s="81"/>
      <c r="G258" s="18"/>
      <c r="H258" s="17"/>
      <c r="I258" s="16"/>
      <c r="J258" s="9"/>
      <c r="K258" s="9"/>
      <c r="L258" s="9"/>
      <c r="M258" s="9"/>
      <c r="N258" s="9"/>
      <c r="O258" s="9"/>
      <c r="P258" s="9"/>
      <c r="Q258" s="9"/>
    </row>
    <row r="259" spans="1:17" s="2" customFormat="1" ht="15.75">
      <c r="A259" s="20"/>
      <c r="B259" s="17"/>
      <c r="C259" s="22"/>
      <c r="D259" s="17"/>
      <c r="E259" s="17"/>
      <c r="F259" s="42"/>
      <c r="G259" s="18"/>
      <c r="H259" s="17"/>
      <c r="I259" s="110"/>
      <c r="J259" s="9"/>
      <c r="K259" s="9"/>
      <c r="L259" s="9"/>
      <c r="M259" s="9"/>
      <c r="N259" s="9"/>
      <c r="O259" s="9"/>
      <c r="P259" s="9"/>
      <c r="Q259" s="9"/>
    </row>
    <row r="260" spans="1:22" s="2" customFormat="1" ht="15.75">
      <c r="A260" s="20"/>
      <c r="B260" s="17"/>
      <c r="C260" s="37"/>
      <c r="D260" s="10"/>
      <c r="E260" s="10"/>
      <c r="F260" s="44"/>
      <c r="G260" s="79"/>
      <c r="H260" s="10"/>
      <c r="I260" s="110"/>
      <c r="J260" s="9"/>
      <c r="K260" s="9"/>
      <c r="L260" s="9"/>
      <c r="M260" s="9"/>
      <c r="N260" s="9"/>
      <c r="O260" s="9"/>
      <c r="P260" s="9"/>
      <c r="Q260" s="9"/>
      <c r="T260" s="119"/>
      <c r="V260" s="119"/>
    </row>
    <row r="261" spans="1:22" s="2" customFormat="1" ht="15.75">
      <c r="A261" s="20"/>
      <c r="B261" s="109"/>
      <c r="C261" s="22"/>
      <c r="D261" s="17"/>
      <c r="E261" s="17"/>
      <c r="F261" s="42"/>
      <c r="G261" s="18"/>
      <c r="H261" s="17"/>
      <c r="I261" s="16"/>
      <c r="J261" s="9"/>
      <c r="K261" s="9"/>
      <c r="L261" s="9"/>
      <c r="M261" s="9"/>
      <c r="N261" s="9"/>
      <c r="O261" s="9"/>
      <c r="P261" s="9"/>
      <c r="Q261" s="9"/>
      <c r="T261" s="119"/>
      <c r="V261" s="119"/>
    </row>
    <row r="262" spans="1:17" s="2" customFormat="1" ht="15.75">
      <c r="A262" s="20"/>
      <c r="B262" s="16"/>
      <c r="C262" s="22"/>
      <c r="D262" s="17"/>
      <c r="E262" s="17"/>
      <c r="F262" s="42"/>
      <c r="G262" s="43"/>
      <c r="H262" s="17"/>
      <c r="I262" s="16"/>
      <c r="J262" s="9"/>
      <c r="K262" s="9"/>
      <c r="L262" s="9"/>
      <c r="M262" s="9"/>
      <c r="N262" s="9"/>
      <c r="O262" s="9"/>
      <c r="P262" s="9"/>
      <c r="Q262" s="9"/>
    </row>
    <row r="263" spans="1:22" s="2" customFormat="1" ht="15.75">
      <c r="A263" s="20"/>
      <c r="B263" s="16"/>
      <c r="C263" s="22"/>
      <c r="D263" s="17"/>
      <c r="E263" s="17"/>
      <c r="F263" s="42"/>
      <c r="G263" s="18"/>
      <c r="H263" s="17"/>
      <c r="I263" s="76"/>
      <c r="J263" s="9"/>
      <c r="K263" s="9"/>
      <c r="L263" s="9"/>
      <c r="M263" s="9"/>
      <c r="N263" s="9"/>
      <c r="O263" s="9"/>
      <c r="P263" s="9"/>
      <c r="Q263" s="9"/>
      <c r="T263" s="119"/>
      <c r="V263" s="119"/>
    </row>
    <row r="264" spans="1:17" s="2" customFormat="1" ht="15.75">
      <c r="A264" s="20"/>
      <c r="B264" s="16"/>
      <c r="C264" s="22"/>
      <c r="D264" s="17"/>
      <c r="E264" s="17"/>
      <c r="F264" s="42"/>
      <c r="G264" s="18"/>
      <c r="H264" s="17"/>
      <c r="I264" s="16"/>
      <c r="J264" s="9"/>
      <c r="K264" s="9"/>
      <c r="L264" s="9"/>
      <c r="M264" s="9"/>
      <c r="N264" s="9"/>
      <c r="O264" s="9"/>
      <c r="P264" s="9"/>
      <c r="Q264" s="9"/>
    </row>
    <row r="265" spans="1:17" s="2" customFormat="1" ht="15.75">
      <c r="A265" s="20"/>
      <c r="B265" s="16"/>
      <c r="C265" s="22"/>
      <c r="D265" s="17"/>
      <c r="E265" s="17"/>
      <c r="F265" s="42"/>
      <c r="G265" s="18"/>
      <c r="H265" s="17"/>
      <c r="I265" s="16"/>
      <c r="J265" s="9"/>
      <c r="K265" s="9"/>
      <c r="L265" s="9"/>
      <c r="M265" s="9"/>
      <c r="N265" s="9"/>
      <c r="O265" s="9"/>
      <c r="P265" s="9"/>
      <c r="Q265" s="9"/>
    </row>
    <row r="266" spans="1:17" s="2" customFormat="1" ht="15.75">
      <c r="A266" s="16"/>
      <c r="B266" s="16"/>
      <c r="C266" s="22"/>
      <c r="D266" s="17"/>
      <c r="E266" s="17"/>
      <c r="F266" s="42"/>
      <c r="G266" s="18"/>
      <c r="H266" s="17"/>
      <c r="I266" s="16"/>
      <c r="J266" s="9"/>
      <c r="K266" s="9"/>
      <c r="L266" s="9"/>
      <c r="M266" s="9"/>
      <c r="N266" s="9"/>
      <c r="O266" s="9"/>
      <c r="P266" s="9"/>
      <c r="Q266" s="9"/>
    </row>
    <row r="267" spans="1:17" s="2" customFormat="1" ht="15.75">
      <c r="A267" s="20"/>
      <c r="B267" s="16"/>
      <c r="C267" s="22"/>
      <c r="D267" s="17"/>
      <c r="E267" s="17"/>
      <c r="F267" s="42"/>
      <c r="G267" s="18"/>
      <c r="H267" s="17"/>
      <c r="I267" s="16"/>
      <c r="J267" s="9"/>
      <c r="K267" s="9"/>
      <c r="L267" s="9"/>
      <c r="M267" s="9"/>
      <c r="N267" s="9"/>
      <c r="O267" s="9"/>
      <c r="P267" s="9"/>
      <c r="Q267" s="9"/>
    </row>
    <row r="268" spans="1:24" ht="15">
      <c r="A268" s="19"/>
      <c r="B268" s="16"/>
      <c r="C268" s="19"/>
      <c r="D268" s="19"/>
      <c r="E268" s="19"/>
      <c r="F268" s="19"/>
      <c r="G268" s="19"/>
      <c r="H268" s="19"/>
      <c r="I268" s="16"/>
      <c r="J268" s="8"/>
      <c r="K268" s="8"/>
      <c r="L268" s="8"/>
      <c r="M268" s="8"/>
      <c r="N268" s="8"/>
      <c r="O268" s="8"/>
      <c r="P268" s="8"/>
      <c r="Q268" s="8"/>
      <c r="R268" s="2"/>
      <c r="S268" s="2"/>
      <c r="T268" s="2"/>
      <c r="U268" s="2"/>
      <c r="V268" s="2"/>
      <c r="W268" s="2"/>
      <c r="X268" s="2"/>
    </row>
    <row r="269" spans="1:24" ht="15">
      <c r="A269" s="100"/>
      <c r="B269" s="16"/>
      <c r="C269" s="100"/>
      <c r="D269" s="100"/>
      <c r="E269" s="100"/>
      <c r="F269" s="100"/>
      <c r="G269" s="100"/>
      <c r="H269" s="100"/>
      <c r="I269" s="16"/>
      <c r="J269" s="8"/>
      <c r="K269" s="8"/>
      <c r="L269" s="8"/>
      <c r="M269" s="8"/>
      <c r="N269" s="8"/>
      <c r="O269" s="8"/>
      <c r="P269" s="8"/>
      <c r="Q269" s="8"/>
      <c r="R269" s="2"/>
      <c r="S269" s="2"/>
      <c r="T269" s="2"/>
      <c r="U269" s="2"/>
      <c r="V269" s="2"/>
      <c r="W269" s="2"/>
      <c r="X269" s="2"/>
    </row>
    <row r="270" spans="1:24" ht="15">
      <c r="A270" s="20"/>
      <c r="B270" s="16"/>
      <c r="C270" s="22"/>
      <c r="D270" s="17"/>
      <c r="E270" s="17"/>
      <c r="F270" s="42"/>
      <c r="G270" s="18"/>
      <c r="H270" s="17"/>
      <c r="I270" s="18"/>
      <c r="J270" s="8"/>
      <c r="K270" s="8"/>
      <c r="L270" s="8"/>
      <c r="M270" s="8"/>
      <c r="N270" s="8"/>
      <c r="O270" s="8"/>
      <c r="P270" s="8"/>
      <c r="Q270" s="8"/>
      <c r="R270" s="2"/>
      <c r="S270" s="2"/>
      <c r="T270" s="2"/>
      <c r="U270" s="2"/>
      <c r="V270" s="2"/>
      <c r="W270" s="2"/>
      <c r="X270" s="2"/>
    </row>
    <row r="271" spans="1:24" ht="15">
      <c r="A271" s="16"/>
      <c r="B271" s="16"/>
      <c r="C271" s="22"/>
      <c r="D271" s="17"/>
      <c r="E271" s="17"/>
      <c r="F271" s="42"/>
      <c r="G271" s="18"/>
      <c r="H271" s="17"/>
      <c r="I271" s="19"/>
      <c r="J271" s="8"/>
      <c r="K271" s="8"/>
      <c r="L271" s="8"/>
      <c r="M271" s="8"/>
      <c r="N271" s="8"/>
      <c r="O271" s="8"/>
      <c r="P271" s="8"/>
      <c r="Q271" s="8"/>
      <c r="R271" s="56"/>
      <c r="S271" s="2"/>
      <c r="T271" s="2"/>
      <c r="U271" s="2"/>
      <c r="V271" s="2"/>
      <c r="W271" s="2"/>
      <c r="X271" s="2"/>
    </row>
    <row r="272" spans="1:24" ht="15">
      <c r="A272" s="16"/>
      <c r="B272" s="19"/>
      <c r="C272" s="22"/>
      <c r="D272" s="17"/>
      <c r="E272" s="17"/>
      <c r="F272" s="42"/>
      <c r="G272" s="18"/>
      <c r="H272" s="17"/>
      <c r="I272" s="100"/>
      <c r="J272" s="8"/>
      <c r="K272" s="8"/>
      <c r="L272" s="8"/>
      <c r="M272" s="8"/>
      <c r="N272" s="8"/>
      <c r="O272" s="8"/>
      <c r="P272" s="8"/>
      <c r="Q272" s="8"/>
      <c r="R272" s="56"/>
      <c r="S272" s="2"/>
      <c r="T272" s="2"/>
      <c r="U272" s="2"/>
      <c r="V272" s="2"/>
      <c r="W272" s="2"/>
      <c r="X272" s="2"/>
    </row>
    <row r="273" spans="1:24" ht="15">
      <c r="A273" s="100"/>
      <c r="B273" s="100"/>
      <c r="C273" s="100"/>
      <c r="D273" s="100"/>
      <c r="E273" s="100"/>
      <c r="F273" s="100"/>
      <c r="G273" s="100"/>
      <c r="H273" s="100"/>
      <c r="I273" s="16"/>
      <c r="J273" s="8"/>
      <c r="K273" s="8"/>
      <c r="L273" s="8"/>
      <c r="M273" s="8"/>
      <c r="N273" s="8"/>
      <c r="O273" s="8"/>
      <c r="P273" s="8"/>
      <c r="Q273" s="8"/>
      <c r="R273" s="56"/>
      <c r="S273" s="2"/>
      <c r="T273" s="2"/>
      <c r="U273" s="2"/>
      <c r="V273" s="2"/>
      <c r="W273" s="2"/>
      <c r="X273" s="2"/>
    </row>
    <row r="274" spans="1:24" ht="15">
      <c r="A274" s="100"/>
      <c r="B274" s="16"/>
      <c r="C274" s="100"/>
      <c r="D274" s="100"/>
      <c r="E274" s="100"/>
      <c r="F274" s="100"/>
      <c r="G274" s="100"/>
      <c r="H274" s="100"/>
      <c r="I274" s="16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  <c r="X274" s="2"/>
    </row>
    <row r="275" spans="1:24" ht="15">
      <c r="A275" s="16"/>
      <c r="B275" s="16"/>
      <c r="C275" s="22"/>
      <c r="D275" s="17"/>
      <c r="E275" s="17"/>
      <c r="F275" s="42"/>
      <c r="G275" s="18"/>
      <c r="H275" s="17"/>
      <c r="I275" s="16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  <c r="X275" s="2"/>
    </row>
    <row r="276" spans="1:24" ht="15">
      <c r="A276" s="16"/>
      <c r="B276" s="16"/>
      <c r="C276" s="22"/>
      <c r="D276" s="17"/>
      <c r="E276" s="17"/>
      <c r="F276" s="42"/>
      <c r="G276" s="18"/>
      <c r="H276" s="17"/>
      <c r="I276" s="100"/>
      <c r="J276" s="8"/>
      <c r="K276" s="8"/>
      <c r="L276" s="8"/>
      <c r="M276" s="8"/>
      <c r="N276" s="8"/>
      <c r="O276" s="8"/>
      <c r="P276" s="8"/>
      <c r="Q276" s="8"/>
      <c r="R276" s="2"/>
      <c r="S276" s="2"/>
      <c r="T276" s="2"/>
      <c r="U276" s="2"/>
      <c r="V276" s="2"/>
      <c r="W276" s="2"/>
      <c r="X276" s="2"/>
    </row>
    <row r="277" spans="1:24" ht="15">
      <c r="A277" s="16"/>
      <c r="B277" s="100"/>
      <c r="C277" s="22"/>
      <c r="D277" s="17"/>
      <c r="E277" s="17"/>
      <c r="F277" s="42"/>
      <c r="G277" s="18"/>
      <c r="H277" s="17"/>
      <c r="I277" s="100"/>
      <c r="J277" s="8"/>
      <c r="K277" s="8"/>
      <c r="L277" s="8"/>
      <c r="M277" s="8"/>
      <c r="N277" s="8"/>
      <c r="O277" s="8"/>
      <c r="P277" s="8"/>
      <c r="Q277" s="8"/>
      <c r="R277" s="2"/>
      <c r="S277" s="2"/>
      <c r="T277" s="2"/>
      <c r="U277" s="2"/>
      <c r="V277" s="2"/>
      <c r="W277" s="2"/>
      <c r="X277" s="2"/>
    </row>
    <row r="278" spans="1:24" ht="15">
      <c r="A278" s="19"/>
      <c r="B278" s="100"/>
      <c r="C278" s="19"/>
      <c r="D278" s="19"/>
      <c r="E278" s="19"/>
      <c r="F278" s="19"/>
      <c r="G278" s="19"/>
      <c r="H278" s="19"/>
      <c r="I278" s="16"/>
      <c r="J278" s="8"/>
      <c r="K278" s="8"/>
      <c r="L278" s="8"/>
      <c r="M278" s="8"/>
      <c r="N278" s="8"/>
      <c r="O278" s="8"/>
      <c r="P278" s="8"/>
      <c r="Q278" s="8"/>
      <c r="R278" s="2"/>
      <c r="S278" s="2"/>
      <c r="T278" s="2"/>
      <c r="U278" s="2"/>
      <c r="V278" s="2"/>
      <c r="W278" s="2"/>
      <c r="X278" s="2"/>
    </row>
    <row r="279" spans="1:24" ht="15">
      <c r="A279" s="19"/>
      <c r="B279" s="16"/>
      <c r="C279" s="19"/>
      <c r="D279" s="19"/>
      <c r="E279" s="19"/>
      <c r="F279" s="19"/>
      <c r="G279" s="19"/>
      <c r="H279" s="19"/>
      <c r="I279" s="16"/>
      <c r="J279" s="8"/>
      <c r="K279" s="8"/>
      <c r="L279" s="8"/>
      <c r="M279" s="8"/>
      <c r="N279" s="8"/>
      <c r="O279" s="8"/>
      <c r="P279" s="8"/>
      <c r="Q279" s="8"/>
      <c r="R279" s="2"/>
      <c r="S279" s="2"/>
      <c r="T279" s="2"/>
      <c r="U279" s="2"/>
      <c r="V279" s="2"/>
      <c r="W279" s="2"/>
      <c r="X279" s="2"/>
    </row>
    <row r="280" spans="1:24" ht="15">
      <c r="A280" s="16"/>
      <c r="B280" s="16"/>
      <c r="C280" s="22"/>
      <c r="D280" s="17"/>
      <c r="E280" s="17"/>
      <c r="F280" s="42"/>
      <c r="G280" s="18"/>
      <c r="H280" s="17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  <c r="X280" s="2"/>
    </row>
    <row r="281" spans="1:24" ht="15">
      <c r="A281" s="16"/>
      <c r="B281" s="16"/>
      <c r="C281" s="22"/>
      <c r="D281" s="17"/>
      <c r="E281" s="17"/>
      <c r="F281" s="42"/>
      <c r="G281" s="18"/>
      <c r="H281" s="17"/>
      <c r="I281" s="19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  <c r="X281" s="2"/>
    </row>
    <row r="282" spans="1:24" ht="15">
      <c r="A282" s="16"/>
      <c r="B282" s="19"/>
      <c r="C282" s="22"/>
      <c r="D282" s="17"/>
      <c r="E282" s="22"/>
      <c r="F282" s="43"/>
      <c r="G282" s="23"/>
      <c r="H282" s="17"/>
      <c r="I282" s="19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  <c r="X282" s="2"/>
    </row>
    <row r="283" spans="1:24" ht="15.75">
      <c r="A283" s="24"/>
      <c r="B283" s="19"/>
      <c r="C283" s="24"/>
      <c r="D283" s="24"/>
      <c r="E283" s="24"/>
      <c r="F283" s="24"/>
      <c r="G283" s="24"/>
      <c r="H283" s="24"/>
      <c r="I283" s="16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  <c r="X283" s="2"/>
    </row>
    <row r="284" spans="1:24" ht="15.75">
      <c r="A284" s="24"/>
      <c r="B284" s="16"/>
      <c r="C284" s="24"/>
      <c r="D284" s="24"/>
      <c r="E284" s="24"/>
      <c r="F284" s="24"/>
      <c r="G284" s="24"/>
      <c r="H284" s="24"/>
      <c r="I284" s="1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  <c r="X284" s="2"/>
    </row>
    <row r="285" spans="1:24" ht="15.75">
      <c r="A285" s="24"/>
      <c r="B285" s="16"/>
      <c r="C285" s="38"/>
      <c r="D285" s="19"/>
      <c r="E285" s="18"/>
      <c r="F285" s="45"/>
      <c r="G285" s="63"/>
      <c r="H285" s="17"/>
      <c r="I285" s="77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  <c r="X285" s="2"/>
    </row>
    <row r="286" spans="1:24" ht="15.75">
      <c r="A286" s="24"/>
      <c r="B286" s="16"/>
      <c r="C286" s="38"/>
      <c r="D286" s="19"/>
      <c r="E286" s="18"/>
      <c r="F286" s="45"/>
      <c r="G286" s="23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  <c r="X286" s="2"/>
    </row>
    <row r="287" spans="1:24" ht="15.75">
      <c r="A287" s="24"/>
      <c r="B287" s="24"/>
      <c r="C287" s="38"/>
      <c r="D287" s="19"/>
      <c r="E287" s="18"/>
      <c r="F287" s="45"/>
      <c r="G287" s="25"/>
      <c r="H287" s="17"/>
      <c r="I287" s="16"/>
      <c r="J287" s="8"/>
      <c r="K287" s="8"/>
      <c r="L287" s="8"/>
      <c r="M287" s="8"/>
      <c r="N287" s="8"/>
      <c r="O287" s="8"/>
      <c r="P287" s="8"/>
      <c r="Q287" s="8"/>
      <c r="R287" s="2"/>
      <c r="S287" s="2"/>
      <c r="T287" s="2"/>
      <c r="U287" s="2"/>
      <c r="V287" s="2"/>
      <c r="W287" s="2"/>
      <c r="X287" s="2"/>
    </row>
    <row r="288" spans="1:24" ht="15.75">
      <c r="A288" s="26"/>
      <c r="B288" s="24"/>
      <c r="C288" s="22"/>
      <c r="D288" s="17"/>
      <c r="E288" s="17"/>
      <c r="F288" s="42"/>
      <c r="G288" s="18"/>
      <c r="H288" s="17"/>
      <c r="I288" s="16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  <c r="X288" s="2"/>
    </row>
    <row r="289" spans="1:24" ht="15">
      <c r="A289" s="19"/>
      <c r="B289" s="19"/>
      <c r="C289" s="19"/>
      <c r="D289" s="19"/>
      <c r="E289" s="19"/>
      <c r="F289" s="19"/>
      <c r="G289" s="19"/>
      <c r="H289" s="19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  <c r="X289" s="2"/>
    </row>
    <row r="290" spans="1:24" ht="15">
      <c r="A290" s="19"/>
      <c r="B290" s="19"/>
      <c r="C290" s="19"/>
      <c r="D290" s="19"/>
      <c r="E290" s="19"/>
      <c r="F290" s="19"/>
      <c r="G290" s="19"/>
      <c r="H290" s="19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  <c r="X290" s="2"/>
    </row>
    <row r="291" spans="1:24" ht="15">
      <c r="A291" s="27"/>
      <c r="B291" s="19"/>
      <c r="C291" s="22"/>
      <c r="D291" s="22"/>
      <c r="E291" s="22"/>
      <c r="F291" s="46"/>
      <c r="G291" s="18"/>
      <c r="H291" s="17"/>
      <c r="I291" s="16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  <c r="X291" s="2"/>
    </row>
    <row r="292" spans="1:24" ht="15">
      <c r="A292" s="28"/>
      <c r="B292" s="16"/>
      <c r="C292" s="22"/>
      <c r="D292" s="22"/>
      <c r="E292" s="22"/>
      <c r="F292" s="47"/>
      <c r="G292" s="18"/>
      <c r="H292" s="17"/>
      <c r="I292" s="19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  <c r="X292" s="2"/>
    </row>
    <row r="293" spans="1:24" ht="15">
      <c r="A293" s="28"/>
      <c r="B293" s="19"/>
      <c r="C293" s="22"/>
      <c r="D293" s="22"/>
      <c r="E293" s="22"/>
      <c r="F293" s="47"/>
      <c r="G293" s="18"/>
      <c r="H293" s="17"/>
      <c r="I293" s="19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  <c r="X293" s="2"/>
    </row>
    <row r="294" spans="1:24" ht="15">
      <c r="A294" s="29"/>
      <c r="B294" s="19"/>
      <c r="C294" s="22"/>
      <c r="D294" s="22"/>
      <c r="E294" s="22"/>
      <c r="F294" s="47"/>
      <c r="G294" s="18"/>
      <c r="H294" s="17"/>
      <c r="I294" s="75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  <c r="X294" s="2"/>
    </row>
    <row r="295" spans="1:24" ht="15">
      <c r="A295" s="30"/>
      <c r="B295" s="16"/>
      <c r="C295" s="22"/>
      <c r="D295" s="22"/>
      <c r="E295" s="22"/>
      <c r="F295" s="47"/>
      <c r="G295" s="18"/>
      <c r="H295" s="17"/>
      <c r="I295" s="1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2"/>
      <c r="U295" s="2"/>
      <c r="V295" s="2"/>
      <c r="W295" s="2"/>
      <c r="X295" s="2"/>
    </row>
    <row r="296" spans="1:24" ht="15">
      <c r="A296" s="31"/>
      <c r="B296" s="16"/>
      <c r="C296" s="22"/>
      <c r="D296" s="22"/>
      <c r="E296" s="22"/>
      <c r="F296" s="47"/>
      <c r="G296" s="18"/>
      <c r="H296" s="17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  <c r="X296" s="2"/>
    </row>
    <row r="297" spans="1:24" ht="15">
      <c r="A297" s="32"/>
      <c r="B297" s="16"/>
      <c r="C297" s="22"/>
      <c r="D297" s="22"/>
      <c r="E297" s="22"/>
      <c r="F297" s="48"/>
      <c r="G297" s="18"/>
      <c r="H297" s="17"/>
      <c r="I297" s="16"/>
      <c r="J297" s="8"/>
      <c r="K297" s="8"/>
      <c r="L297" s="8"/>
      <c r="M297" s="8"/>
      <c r="N297" s="8"/>
      <c r="O297" s="8"/>
      <c r="P297" s="8"/>
      <c r="Q297" s="8"/>
      <c r="R297" s="2"/>
      <c r="S297" s="2"/>
      <c r="T297" s="2"/>
      <c r="U297" s="2"/>
      <c r="V297" s="2"/>
      <c r="W297" s="2"/>
      <c r="X297" s="2"/>
    </row>
    <row r="298" spans="1:24" ht="15">
      <c r="A298" s="32"/>
      <c r="B298" s="16"/>
      <c r="C298" s="22"/>
      <c r="D298" s="22"/>
      <c r="E298" s="22"/>
      <c r="F298" s="48"/>
      <c r="G298" s="18"/>
      <c r="H298" s="17"/>
      <c r="I298" s="16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  <c r="X298" s="2"/>
    </row>
    <row r="299" spans="1:24" ht="15">
      <c r="A299" s="32"/>
      <c r="B299" s="16"/>
      <c r="C299" s="22"/>
      <c r="D299" s="22"/>
      <c r="E299" s="22"/>
      <c r="F299" s="48"/>
      <c r="G299" s="18"/>
      <c r="H299" s="17"/>
      <c r="I299" s="16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  <c r="X299" s="2"/>
    </row>
    <row r="300" spans="1:24" ht="15">
      <c r="A300" s="32"/>
      <c r="B300" s="16"/>
      <c r="C300" s="22"/>
      <c r="D300" s="22"/>
      <c r="E300" s="22"/>
      <c r="F300" s="49"/>
      <c r="G300" s="18"/>
      <c r="H300" s="17"/>
      <c r="I300" s="16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  <c r="X300" s="2"/>
    </row>
    <row r="301" spans="1:24" ht="15">
      <c r="A301" s="29"/>
      <c r="B301" s="16"/>
      <c r="C301" s="22"/>
      <c r="D301" s="22"/>
      <c r="E301" s="22"/>
      <c r="F301" s="50"/>
      <c r="G301" s="18"/>
      <c r="H301" s="17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  <c r="X301" s="2"/>
    </row>
    <row r="302" spans="1:24" ht="15">
      <c r="A302" s="33"/>
      <c r="B302" s="16"/>
      <c r="C302" s="22"/>
      <c r="D302" s="22"/>
      <c r="E302" s="22"/>
      <c r="F302" s="48"/>
      <c r="G302" s="18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  <c r="X302" s="2"/>
    </row>
    <row r="303" spans="1:24" ht="15">
      <c r="A303" s="33"/>
      <c r="B303" s="16"/>
      <c r="C303" s="22"/>
      <c r="D303" s="22"/>
      <c r="E303" s="22"/>
      <c r="F303" s="48"/>
      <c r="G303" s="18"/>
      <c r="H303" s="17"/>
      <c r="I303" s="16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  <c r="X303" s="2"/>
    </row>
    <row r="304" spans="1:24" ht="15">
      <c r="A304" s="33"/>
      <c r="B304" s="16"/>
      <c r="C304" s="22"/>
      <c r="D304" s="22"/>
      <c r="E304" s="22"/>
      <c r="F304" s="48"/>
      <c r="G304" s="18"/>
      <c r="H304" s="17"/>
      <c r="I304" s="16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  <c r="X304" s="2"/>
    </row>
    <row r="305" spans="1:24" ht="15">
      <c r="A305" s="16"/>
      <c r="B305" s="16"/>
      <c r="C305" s="22"/>
      <c r="D305" s="22"/>
      <c r="E305" s="22"/>
      <c r="F305" s="42"/>
      <c r="G305" s="18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  <c r="X305" s="2"/>
    </row>
    <row r="306" spans="1:24" ht="15">
      <c r="A306" s="16"/>
      <c r="B306" s="16"/>
      <c r="C306" s="22"/>
      <c r="D306" s="22"/>
      <c r="E306" s="22"/>
      <c r="F306" s="42"/>
      <c r="G306" s="18"/>
      <c r="H306" s="17"/>
      <c r="I306" s="16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  <c r="X306" s="2"/>
    </row>
    <row r="307" spans="1:24" ht="15">
      <c r="A307" s="16"/>
      <c r="B307" s="16"/>
      <c r="C307" s="22"/>
      <c r="D307" s="17"/>
      <c r="E307" s="17"/>
      <c r="F307" s="42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  <c r="X307" s="2"/>
    </row>
    <row r="308" spans="1:24" ht="15">
      <c r="A308" s="19"/>
      <c r="B308" s="16"/>
      <c r="C308" s="22"/>
      <c r="D308" s="17"/>
      <c r="E308" s="17"/>
      <c r="F308" s="42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  <c r="X308" s="2"/>
    </row>
    <row r="309" spans="1:24" ht="15">
      <c r="A309" s="19"/>
      <c r="B309" s="16"/>
      <c r="C309" s="22"/>
      <c r="D309" s="17"/>
      <c r="E309" s="17"/>
      <c r="F309" s="42"/>
      <c r="G309" s="18"/>
      <c r="H309" s="17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  <c r="X309" s="2"/>
    </row>
    <row r="310" spans="1:24" ht="15">
      <c r="A310" s="18"/>
      <c r="B310" s="16"/>
      <c r="C310" s="18"/>
      <c r="D310" s="18"/>
      <c r="E310" s="18"/>
      <c r="F310" s="18"/>
      <c r="G310" s="18"/>
      <c r="H310" s="18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  <c r="X310" s="2"/>
    </row>
    <row r="311" spans="1:24" ht="15">
      <c r="A311" s="16"/>
      <c r="B311" s="16"/>
      <c r="C311" s="39"/>
      <c r="D311" s="16"/>
      <c r="E311" s="16"/>
      <c r="F311" s="51"/>
      <c r="G311" s="16"/>
      <c r="H311" s="17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  <c r="X311" s="2"/>
    </row>
    <row r="312" spans="1:24" ht="15">
      <c r="A312" s="16"/>
      <c r="B312" s="16"/>
      <c r="C312" s="22"/>
      <c r="D312" s="17"/>
      <c r="E312" s="17"/>
      <c r="F312" s="52"/>
      <c r="G312" s="16"/>
      <c r="H312" s="17"/>
      <c r="I312" s="16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  <c r="X312" s="2"/>
    </row>
    <row r="313" spans="1:24" ht="15">
      <c r="A313" s="63"/>
      <c r="B313" s="16"/>
      <c r="C313" s="64"/>
      <c r="D313" s="63"/>
      <c r="E313" s="63"/>
      <c r="F313" s="65"/>
      <c r="G313" s="63"/>
      <c r="H313" s="72"/>
      <c r="I313" s="16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  <c r="X313" s="2"/>
    </row>
    <row r="314" spans="1:24" ht="15">
      <c r="A314" s="16"/>
      <c r="B314" s="18"/>
      <c r="C314" s="22"/>
      <c r="D314" s="17"/>
      <c r="E314" s="17"/>
      <c r="F314" s="52"/>
      <c r="G314" s="16"/>
      <c r="H314" s="17"/>
      <c r="I314" s="75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  <c r="X314" s="2"/>
    </row>
    <row r="315" spans="1:24" ht="15">
      <c r="A315" s="16"/>
      <c r="B315" s="16"/>
      <c r="C315" s="22"/>
      <c r="D315" s="17"/>
      <c r="E315" s="17"/>
      <c r="F315" s="52"/>
      <c r="G315" s="16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  <c r="X315" s="2"/>
    </row>
    <row r="316" spans="1:24" ht="15">
      <c r="A316" s="16"/>
      <c r="B316" s="16"/>
      <c r="C316" s="22"/>
      <c r="D316" s="17"/>
      <c r="E316" s="17"/>
      <c r="F316" s="42"/>
      <c r="G316" s="18"/>
      <c r="H316" s="17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  <c r="X316" s="2"/>
    </row>
    <row r="317" spans="1:24" ht="15">
      <c r="A317" s="16"/>
      <c r="B317" s="63"/>
      <c r="C317" s="22"/>
      <c r="D317" s="17"/>
      <c r="E317" s="17"/>
      <c r="F317" s="42"/>
      <c r="G317" s="18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  <c r="X317" s="2"/>
    </row>
    <row r="318" spans="1:24" ht="15">
      <c r="A318" s="16"/>
      <c r="B318" s="16"/>
      <c r="C318" s="22"/>
      <c r="D318" s="17"/>
      <c r="E318" s="17"/>
      <c r="F318" s="42"/>
      <c r="G318" s="18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  <c r="X318" s="2"/>
    </row>
    <row r="319" spans="1:24" ht="15">
      <c r="A319" s="19"/>
      <c r="B319" s="16"/>
      <c r="C319" s="19"/>
      <c r="D319" s="19"/>
      <c r="E319" s="19"/>
      <c r="F319" s="19"/>
      <c r="G319" s="19"/>
      <c r="H319" s="19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  <c r="X319" s="2"/>
    </row>
    <row r="320" spans="1:24" ht="15">
      <c r="A320" s="100"/>
      <c r="B320" s="16"/>
      <c r="C320" s="100"/>
      <c r="D320" s="100"/>
      <c r="E320" s="100"/>
      <c r="F320" s="100"/>
      <c r="G320" s="100"/>
      <c r="H320" s="100"/>
      <c r="I320" s="16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  <c r="X320" s="2"/>
    </row>
    <row r="321" spans="1:24" ht="15">
      <c r="A321" s="16"/>
      <c r="B321" s="16"/>
      <c r="C321" s="22"/>
      <c r="D321" s="17"/>
      <c r="E321" s="17"/>
      <c r="F321" s="42"/>
      <c r="G321" s="18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  <c r="X321" s="2"/>
    </row>
    <row r="322" spans="1:24" ht="15">
      <c r="A322" s="16"/>
      <c r="B322" s="16"/>
      <c r="C322" s="22"/>
      <c r="D322" s="17"/>
      <c r="E322" s="17"/>
      <c r="F322" s="42"/>
      <c r="G322" s="18"/>
      <c r="H322" s="17"/>
      <c r="I322" s="19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  <c r="X322" s="2"/>
    </row>
    <row r="323" spans="1:24" ht="15">
      <c r="A323" s="16"/>
      <c r="B323" s="19"/>
      <c r="C323" s="22"/>
      <c r="D323" s="17"/>
      <c r="E323" s="17"/>
      <c r="F323" s="42"/>
      <c r="G323" s="18"/>
      <c r="H323" s="17"/>
      <c r="I323" s="100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  <c r="X323" s="2"/>
    </row>
    <row r="324" spans="1:24" ht="15">
      <c r="A324" s="16"/>
      <c r="B324" s="100"/>
      <c r="C324" s="22"/>
      <c r="D324" s="17"/>
      <c r="E324" s="17"/>
      <c r="F324" s="42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  <c r="X324" s="2"/>
    </row>
    <row r="325" spans="1:24" ht="15">
      <c r="A325" s="16"/>
      <c r="B325" s="16"/>
      <c r="C325" s="22"/>
      <c r="D325" s="17"/>
      <c r="E325" s="17"/>
      <c r="F325" s="42"/>
      <c r="G325" s="18"/>
      <c r="H325" s="17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  <c r="X325" s="2"/>
    </row>
    <row r="326" spans="1:24" ht="15">
      <c r="A326" s="16"/>
      <c r="B326" s="16"/>
      <c r="C326" s="22"/>
      <c r="D326" s="17"/>
      <c r="E326" s="17"/>
      <c r="F326" s="42"/>
      <c r="G326" s="18"/>
      <c r="H326" s="17"/>
      <c r="I326" s="16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  <c r="X326" s="2"/>
    </row>
    <row r="327" spans="1:24" ht="15">
      <c r="A327" s="16"/>
      <c r="B327" s="16"/>
      <c r="C327" s="22"/>
      <c r="D327" s="18"/>
      <c r="E327" s="18"/>
      <c r="F327" s="43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  <c r="X327" s="2"/>
    </row>
    <row r="328" spans="1:24" ht="15">
      <c r="A328" s="16"/>
      <c r="B328" s="16"/>
      <c r="C328" s="22"/>
      <c r="D328" s="18"/>
      <c r="E328" s="18"/>
      <c r="F328" s="43"/>
      <c r="G328" s="18"/>
      <c r="H328" s="17"/>
      <c r="I328" s="16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  <c r="X328" s="2"/>
    </row>
    <row r="329" spans="1:24" ht="15">
      <c r="A329" s="19"/>
      <c r="B329" s="16"/>
      <c r="C329" s="19"/>
      <c r="D329" s="19"/>
      <c r="E329" s="19"/>
      <c r="F329" s="19"/>
      <c r="G329" s="19"/>
      <c r="H329" s="19"/>
      <c r="I329" s="16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  <c r="X329" s="2"/>
    </row>
    <row r="330" spans="1:24" ht="15">
      <c r="A330" s="19"/>
      <c r="B330" s="16"/>
      <c r="C330" s="19"/>
      <c r="D330" s="19"/>
      <c r="E330" s="19"/>
      <c r="F330" s="19"/>
      <c r="G330" s="19"/>
      <c r="H330" s="19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  <c r="X330" s="2"/>
    </row>
    <row r="331" spans="1:24" ht="15">
      <c r="A331" s="16"/>
      <c r="B331" s="16"/>
      <c r="C331" s="22"/>
      <c r="D331" s="17"/>
      <c r="E331" s="17"/>
      <c r="F331" s="42"/>
      <c r="G331" s="16"/>
      <c r="H331" s="17"/>
      <c r="I331" s="16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  <c r="X331" s="2"/>
    </row>
    <row r="332" spans="1:24" ht="15">
      <c r="A332" s="16"/>
      <c r="B332" s="16"/>
      <c r="C332" s="22"/>
      <c r="D332" s="17"/>
      <c r="E332" s="17"/>
      <c r="F332" s="42"/>
      <c r="G332" s="18"/>
      <c r="H332" s="17"/>
      <c r="I332" s="19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  <c r="X332" s="2"/>
    </row>
    <row r="333" spans="1:24" ht="15">
      <c r="A333" s="16"/>
      <c r="B333" s="19"/>
      <c r="C333" s="22"/>
      <c r="D333" s="17"/>
      <c r="E333" s="17"/>
      <c r="F333" s="42"/>
      <c r="G333" s="18"/>
      <c r="H333" s="17"/>
      <c r="I333" s="19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  <c r="X333" s="2"/>
    </row>
    <row r="334" spans="1:24" ht="15">
      <c r="A334" s="16"/>
      <c r="B334" s="19"/>
      <c r="C334" s="22"/>
      <c r="D334" s="17"/>
      <c r="E334" s="17"/>
      <c r="F334" s="42"/>
      <c r="G334" s="18"/>
      <c r="H334" s="17"/>
      <c r="I334" s="16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  <c r="X334" s="2"/>
    </row>
    <row r="335" spans="1:24" ht="15">
      <c r="A335" s="16"/>
      <c r="B335" s="16"/>
      <c r="C335" s="22"/>
      <c r="D335" s="17"/>
      <c r="E335" s="17"/>
      <c r="F335" s="42"/>
      <c r="G335" s="18"/>
      <c r="H335" s="17"/>
      <c r="I335" s="16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  <c r="X335" s="2"/>
    </row>
    <row r="336" spans="1:24" ht="15">
      <c r="A336" s="16"/>
      <c r="B336" s="16"/>
      <c r="C336" s="22"/>
      <c r="D336" s="17"/>
      <c r="E336" s="17"/>
      <c r="F336" s="42"/>
      <c r="G336" s="18"/>
      <c r="H336" s="17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  <c r="X336" s="2"/>
    </row>
    <row r="337" spans="1:24" ht="15">
      <c r="A337" s="16"/>
      <c r="B337" s="16"/>
      <c r="C337" s="22"/>
      <c r="D337" s="17"/>
      <c r="E337" s="17"/>
      <c r="F337" s="42"/>
      <c r="G337" s="18"/>
      <c r="H337" s="17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  <c r="X337" s="2"/>
    </row>
    <row r="338" spans="1:24" ht="15">
      <c r="A338" s="19"/>
      <c r="B338" s="16"/>
      <c r="C338" s="19"/>
      <c r="D338" s="19"/>
      <c r="E338" s="19"/>
      <c r="F338" s="19"/>
      <c r="G338" s="19"/>
      <c r="H338" s="19"/>
      <c r="I338" s="16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  <c r="X338" s="2"/>
    </row>
    <row r="339" spans="1:24" ht="15">
      <c r="A339" s="19"/>
      <c r="B339" s="16"/>
      <c r="C339" s="19"/>
      <c r="D339" s="19"/>
      <c r="E339" s="19"/>
      <c r="F339" s="19"/>
      <c r="G339" s="19"/>
      <c r="H339" s="19"/>
      <c r="I339" s="16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  <c r="X339" s="2"/>
    </row>
    <row r="340" spans="1:24" ht="15">
      <c r="A340" s="20"/>
      <c r="B340" s="16"/>
      <c r="C340" s="22"/>
      <c r="D340" s="17"/>
      <c r="E340" s="17"/>
      <c r="F340" s="42"/>
      <c r="G340" s="18"/>
      <c r="H340" s="17"/>
      <c r="I340" s="16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  <c r="X340" s="2"/>
    </row>
    <row r="341" spans="1:24" ht="15">
      <c r="A341" s="20"/>
      <c r="B341" s="16"/>
      <c r="C341" s="22"/>
      <c r="D341" s="17"/>
      <c r="E341" s="17"/>
      <c r="F341" s="42"/>
      <c r="G341" s="18"/>
      <c r="H341" s="17"/>
      <c r="I341" s="19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  <c r="X341" s="2"/>
    </row>
    <row r="342" spans="1:24" ht="15">
      <c r="A342" s="20"/>
      <c r="B342" s="19"/>
      <c r="C342" s="37"/>
      <c r="D342" s="10"/>
      <c r="E342" s="10"/>
      <c r="F342" s="44"/>
      <c r="G342" s="21"/>
      <c r="H342" s="10"/>
      <c r="I342" s="19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  <c r="X342" s="2"/>
    </row>
    <row r="343" spans="1:24" ht="15">
      <c r="A343" s="20"/>
      <c r="B343" s="19"/>
      <c r="C343" s="22"/>
      <c r="D343" s="17"/>
      <c r="E343" s="17"/>
      <c r="F343" s="42"/>
      <c r="G343" s="18"/>
      <c r="H343" s="17"/>
      <c r="I343" s="16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  <c r="X343" s="2"/>
    </row>
    <row r="344" spans="1:24" ht="15">
      <c r="A344" s="20"/>
      <c r="B344" s="16"/>
      <c r="C344" s="22"/>
      <c r="D344" s="17"/>
      <c r="E344" s="17"/>
      <c r="F344" s="42"/>
      <c r="G344" s="18"/>
      <c r="H344" s="17"/>
      <c r="I344" s="16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  <c r="X344" s="2"/>
    </row>
    <row r="345" spans="1:24" ht="15">
      <c r="A345" s="20"/>
      <c r="B345" s="16"/>
      <c r="C345" s="22"/>
      <c r="D345" s="17"/>
      <c r="E345" s="17"/>
      <c r="F345" s="42"/>
      <c r="G345" s="18"/>
      <c r="H345" s="17"/>
      <c r="I345" s="76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  <c r="X345" s="2"/>
    </row>
    <row r="346" spans="1:24" ht="15">
      <c r="A346" s="20"/>
      <c r="B346" s="16"/>
      <c r="C346" s="22"/>
      <c r="D346" s="17"/>
      <c r="E346" s="17"/>
      <c r="F346" s="42"/>
      <c r="G346" s="18"/>
      <c r="H346" s="17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  <c r="X346" s="2"/>
    </row>
    <row r="347" spans="1:24" ht="15">
      <c r="A347" s="20"/>
      <c r="B347" s="16"/>
      <c r="C347" s="22"/>
      <c r="D347" s="17"/>
      <c r="E347" s="17"/>
      <c r="F347" s="42"/>
      <c r="G347" s="18"/>
      <c r="H347" s="17"/>
      <c r="I347" s="16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  <c r="X347" s="2"/>
    </row>
    <row r="348" spans="1:24" ht="15">
      <c r="A348" s="16"/>
      <c r="B348" s="16"/>
      <c r="C348" s="22"/>
      <c r="D348" s="17"/>
      <c r="E348" s="17"/>
      <c r="F348" s="42"/>
      <c r="G348" s="18"/>
      <c r="H348" s="17"/>
      <c r="I348" s="16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  <c r="X348" s="2"/>
    </row>
    <row r="349" spans="1:24" ht="15">
      <c r="A349" s="20"/>
      <c r="B349" s="16"/>
      <c r="C349" s="22"/>
      <c r="D349" s="17"/>
      <c r="E349" s="17"/>
      <c r="F349" s="42"/>
      <c r="G349" s="18"/>
      <c r="H349" s="17"/>
      <c r="I349" s="16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  <c r="X349" s="2"/>
    </row>
    <row r="350" spans="1:24" ht="15">
      <c r="A350" s="19"/>
      <c r="B350" s="16"/>
      <c r="C350" s="19"/>
      <c r="D350" s="19"/>
      <c r="E350" s="19"/>
      <c r="F350" s="19"/>
      <c r="G350" s="19"/>
      <c r="H350" s="19"/>
      <c r="I350" s="16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  <c r="X350" s="2"/>
    </row>
    <row r="351" spans="1:24" ht="15">
      <c r="A351" s="100"/>
      <c r="B351" s="16"/>
      <c r="C351" s="100"/>
      <c r="D351" s="100"/>
      <c r="E351" s="100"/>
      <c r="F351" s="100"/>
      <c r="G351" s="100"/>
      <c r="H351" s="100"/>
      <c r="I351" s="1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  <c r="X351" s="2"/>
    </row>
    <row r="352" spans="1:24" ht="15">
      <c r="A352" s="20"/>
      <c r="B352" s="16"/>
      <c r="C352" s="22"/>
      <c r="D352" s="17"/>
      <c r="E352" s="17"/>
      <c r="F352" s="42"/>
      <c r="G352" s="18"/>
      <c r="H352" s="17"/>
      <c r="I352" s="18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  <c r="X352" s="2"/>
    </row>
    <row r="353" spans="1:24" ht="15">
      <c r="A353" s="16"/>
      <c r="B353" s="16"/>
      <c r="C353" s="22"/>
      <c r="D353" s="17"/>
      <c r="E353" s="17"/>
      <c r="F353" s="42"/>
      <c r="G353" s="18"/>
      <c r="H353" s="17"/>
      <c r="I353" s="19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  <c r="X353" s="2"/>
    </row>
    <row r="354" spans="1:24" ht="15">
      <c r="A354" s="16"/>
      <c r="B354" s="19"/>
      <c r="C354" s="22"/>
      <c r="D354" s="17"/>
      <c r="E354" s="17"/>
      <c r="F354" s="42"/>
      <c r="G354" s="18"/>
      <c r="H354" s="17"/>
      <c r="I354" s="100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  <c r="X354" s="2"/>
    </row>
    <row r="355" spans="1:24" ht="15">
      <c r="A355" s="100"/>
      <c r="B355" s="100"/>
      <c r="C355" s="100"/>
      <c r="D355" s="100"/>
      <c r="E355" s="100"/>
      <c r="F355" s="100"/>
      <c r="G355" s="100"/>
      <c r="H355" s="100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  <c r="X355" s="2"/>
    </row>
    <row r="356" spans="1:24" ht="15">
      <c r="A356" s="100"/>
      <c r="B356" s="16"/>
      <c r="C356" s="100"/>
      <c r="D356" s="100"/>
      <c r="E356" s="100"/>
      <c r="F356" s="100"/>
      <c r="G356" s="100"/>
      <c r="H356" s="100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  <c r="X356" s="2"/>
    </row>
    <row r="357" spans="1:24" ht="15">
      <c r="A357" s="16"/>
      <c r="B357" s="16"/>
      <c r="C357" s="22"/>
      <c r="D357" s="17"/>
      <c r="E357" s="17"/>
      <c r="F357" s="42"/>
      <c r="G357" s="18"/>
      <c r="H357" s="17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  <c r="X357" s="2"/>
    </row>
    <row r="358" spans="1:24" ht="15">
      <c r="A358" s="16"/>
      <c r="B358" s="16"/>
      <c r="C358" s="22"/>
      <c r="D358" s="17"/>
      <c r="E358" s="17"/>
      <c r="F358" s="42"/>
      <c r="G358" s="18"/>
      <c r="H358" s="17"/>
      <c r="I358" s="100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  <c r="X358" s="2"/>
    </row>
    <row r="359" spans="1:24" ht="15">
      <c r="A359" s="16"/>
      <c r="B359" s="100"/>
      <c r="C359" s="22"/>
      <c r="D359" s="17"/>
      <c r="E359" s="17"/>
      <c r="F359" s="42"/>
      <c r="G359" s="18"/>
      <c r="H359" s="17"/>
      <c r="I359" s="100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  <c r="X359" s="2"/>
    </row>
    <row r="360" spans="1:24" ht="15">
      <c r="A360" s="19"/>
      <c r="B360" s="100"/>
      <c r="C360" s="19"/>
      <c r="D360" s="19"/>
      <c r="E360" s="19"/>
      <c r="F360" s="19"/>
      <c r="G360" s="19"/>
      <c r="H360" s="19"/>
      <c r="I360" s="16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  <c r="X360" s="2"/>
    </row>
    <row r="361" spans="1:24" ht="15">
      <c r="A361" s="19"/>
      <c r="B361" s="16"/>
      <c r="C361" s="19"/>
      <c r="D361" s="19"/>
      <c r="E361" s="19"/>
      <c r="F361" s="19"/>
      <c r="G361" s="19"/>
      <c r="H361" s="19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  <c r="X361" s="2"/>
    </row>
    <row r="362" spans="1:24" ht="15">
      <c r="A362" s="16"/>
      <c r="B362" s="16"/>
      <c r="C362" s="22"/>
      <c r="D362" s="17"/>
      <c r="E362" s="17"/>
      <c r="F362" s="42"/>
      <c r="G362" s="18"/>
      <c r="H362" s="17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  <c r="X362" s="2"/>
    </row>
    <row r="363" spans="1:24" ht="15">
      <c r="A363" s="16"/>
      <c r="B363" s="16"/>
      <c r="C363" s="22"/>
      <c r="D363" s="17"/>
      <c r="E363" s="17"/>
      <c r="F363" s="42"/>
      <c r="G363" s="18"/>
      <c r="H363" s="17"/>
      <c r="I363" s="19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  <c r="X363" s="2"/>
    </row>
    <row r="364" spans="1:24" ht="15">
      <c r="A364" s="16"/>
      <c r="B364" s="19"/>
      <c r="C364" s="22"/>
      <c r="D364" s="17"/>
      <c r="E364" s="17"/>
      <c r="F364" s="42"/>
      <c r="G364" s="18"/>
      <c r="H364" s="17"/>
      <c r="I364" s="19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  <c r="X364" s="2"/>
    </row>
    <row r="365" spans="1:24" ht="15">
      <c r="A365" s="19"/>
      <c r="B365" s="19"/>
      <c r="C365" s="19"/>
      <c r="D365" s="19"/>
      <c r="E365" s="19"/>
      <c r="F365" s="19"/>
      <c r="G365" s="19"/>
      <c r="H365" s="19"/>
      <c r="I365" s="16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  <c r="X365" s="2"/>
    </row>
    <row r="366" spans="1:24" ht="15">
      <c r="A366" s="19"/>
      <c r="B366" s="16"/>
      <c r="C366" s="19"/>
      <c r="D366" s="19"/>
      <c r="E366" s="19"/>
      <c r="F366" s="19"/>
      <c r="G366" s="19"/>
      <c r="H366" s="19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  <c r="X366" s="2"/>
    </row>
    <row r="367" spans="1:24" ht="15">
      <c r="A367" s="27"/>
      <c r="B367" s="16"/>
      <c r="C367" s="22"/>
      <c r="D367" s="22"/>
      <c r="E367" s="22"/>
      <c r="F367" s="46"/>
      <c r="G367" s="18"/>
      <c r="H367" s="17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  <c r="X367" s="2"/>
    </row>
    <row r="368" spans="1:23" ht="15">
      <c r="A368" s="28"/>
      <c r="B368" s="16"/>
      <c r="C368" s="22"/>
      <c r="D368" s="22"/>
      <c r="E368" s="22"/>
      <c r="F368" s="47"/>
      <c r="G368" s="18"/>
      <c r="H368" s="17"/>
      <c r="I368" s="19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</row>
    <row r="369" spans="1:23" ht="15">
      <c r="A369" s="28"/>
      <c r="B369" s="19"/>
      <c r="C369" s="22"/>
      <c r="D369" s="22"/>
      <c r="E369" s="22"/>
      <c r="F369" s="47"/>
      <c r="G369" s="18"/>
      <c r="H369" s="17"/>
      <c r="I369" s="19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</row>
    <row r="370" spans="1:23" ht="15">
      <c r="A370" s="29"/>
      <c r="B370" s="19"/>
      <c r="C370" s="22"/>
      <c r="D370" s="22"/>
      <c r="E370" s="22"/>
      <c r="F370" s="47"/>
      <c r="G370" s="18"/>
      <c r="H370" s="17"/>
      <c r="I370" s="16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</row>
    <row r="371" spans="1:23" ht="15">
      <c r="A371" s="30"/>
      <c r="B371" s="16"/>
      <c r="C371" s="22"/>
      <c r="D371" s="22"/>
      <c r="E371" s="22"/>
      <c r="F371" s="47"/>
      <c r="G371" s="18"/>
      <c r="H371" s="17"/>
      <c r="I371" s="1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</row>
    <row r="372" spans="1:23" ht="15">
      <c r="A372" s="31"/>
      <c r="B372" s="16"/>
      <c r="C372" s="22"/>
      <c r="D372" s="22"/>
      <c r="E372" s="22"/>
      <c r="F372" s="47"/>
      <c r="G372" s="18"/>
      <c r="H372" s="17"/>
      <c r="I372" s="1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</row>
    <row r="373" spans="1:23" ht="15">
      <c r="A373" s="32"/>
      <c r="B373" s="16"/>
      <c r="C373" s="22"/>
      <c r="D373" s="22"/>
      <c r="E373" s="22"/>
      <c r="F373" s="48"/>
      <c r="G373" s="18"/>
      <c r="H373" s="17"/>
      <c r="I373" s="1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</row>
    <row r="374" spans="1:23" ht="15">
      <c r="A374" s="32"/>
      <c r="B374" s="16"/>
      <c r="C374" s="22"/>
      <c r="D374" s="22"/>
      <c r="E374" s="22"/>
      <c r="F374" s="46"/>
      <c r="G374" s="18"/>
      <c r="H374" s="17"/>
      <c r="I374" s="16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</row>
    <row r="375" spans="1:23" ht="15">
      <c r="A375" s="32"/>
      <c r="B375" s="16"/>
      <c r="C375" s="22"/>
      <c r="D375" s="22"/>
      <c r="E375" s="22"/>
      <c r="F375" s="48"/>
      <c r="G375" s="18"/>
      <c r="H375" s="17"/>
      <c r="I375" s="16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</row>
    <row r="376" spans="1:23" ht="15">
      <c r="A376" s="32"/>
      <c r="B376" s="16"/>
      <c r="C376" s="22"/>
      <c r="D376" s="22"/>
      <c r="E376" s="22"/>
      <c r="F376" s="48"/>
      <c r="G376" s="18"/>
      <c r="H376" s="17"/>
      <c r="I376" s="16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</row>
    <row r="377" spans="1:23" ht="15">
      <c r="A377" s="32"/>
      <c r="B377" s="16"/>
      <c r="C377" s="22"/>
      <c r="D377" s="22"/>
      <c r="E377" s="22"/>
      <c r="F377" s="49"/>
      <c r="G377" s="18"/>
      <c r="H377" s="17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</row>
    <row r="378" spans="1:23" ht="15">
      <c r="A378" s="33"/>
      <c r="B378" s="16"/>
      <c r="C378" s="22"/>
      <c r="D378" s="22"/>
      <c r="E378" s="22"/>
      <c r="F378" s="50"/>
      <c r="G378" s="18"/>
      <c r="H378" s="17"/>
      <c r="I378" s="16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</row>
    <row r="379" spans="1:23" ht="15">
      <c r="A379" s="29"/>
      <c r="B379" s="16"/>
      <c r="C379" s="22"/>
      <c r="D379" s="22"/>
      <c r="E379" s="22"/>
      <c r="F379" s="50"/>
      <c r="G379" s="18"/>
      <c r="H379" s="17"/>
      <c r="I379" s="1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</row>
    <row r="380" spans="1:23" ht="15">
      <c r="A380" s="33"/>
      <c r="B380" s="16"/>
      <c r="C380" s="22"/>
      <c r="D380" s="22"/>
      <c r="E380" s="22"/>
      <c r="F380" s="48"/>
      <c r="G380" s="18"/>
      <c r="H380" s="17"/>
      <c r="I380" s="1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</row>
    <row r="381" spans="1:23" ht="15">
      <c r="A381" s="33"/>
      <c r="B381" s="16"/>
      <c r="C381" s="22"/>
      <c r="D381" s="22"/>
      <c r="E381" s="22"/>
      <c r="F381" s="48"/>
      <c r="G381" s="18"/>
      <c r="H381" s="17"/>
      <c r="I381" s="16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</row>
    <row r="382" spans="1:23" ht="15">
      <c r="A382" s="33"/>
      <c r="B382" s="16"/>
      <c r="C382" s="22"/>
      <c r="D382" s="22"/>
      <c r="E382" s="22"/>
      <c r="F382" s="48"/>
      <c r="G382" s="18"/>
      <c r="H382" s="17"/>
      <c r="I382" s="16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</row>
    <row r="383" spans="1:23" ht="15">
      <c r="A383" s="16"/>
      <c r="B383" s="16"/>
      <c r="C383" s="22"/>
      <c r="D383" s="22"/>
      <c r="E383" s="22"/>
      <c r="F383" s="42"/>
      <c r="G383" s="18"/>
      <c r="H383" s="17"/>
      <c r="I383" s="16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</row>
    <row r="384" spans="1:23" ht="15">
      <c r="A384" s="16"/>
      <c r="B384" s="16"/>
      <c r="C384" s="22"/>
      <c r="D384" s="22"/>
      <c r="E384" s="22"/>
      <c r="F384" s="42"/>
      <c r="G384" s="18"/>
      <c r="H384" s="17"/>
      <c r="I384" s="16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</row>
    <row r="385" spans="1:23" ht="15">
      <c r="A385" s="19"/>
      <c r="B385" s="16"/>
      <c r="C385" s="22"/>
      <c r="D385" s="17"/>
      <c r="E385" s="17"/>
      <c r="F385" s="42"/>
      <c r="G385" s="18"/>
      <c r="H385" s="17"/>
      <c r="I385" s="16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</row>
    <row r="386" spans="1:23" ht="15">
      <c r="A386" s="6"/>
      <c r="B386" s="16"/>
      <c r="C386" s="34"/>
      <c r="D386" s="12"/>
      <c r="E386" s="34"/>
      <c r="F386" s="53"/>
      <c r="G386" s="12"/>
      <c r="H386" s="73"/>
      <c r="I386" s="16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</row>
    <row r="387" spans="1:23" ht="15">
      <c r="A387" s="6"/>
      <c r="B387" s="16"/>
      <c r="C387" s="34"/>
      <c r="D387" s="12"/>
      <c r="E387" s="12"/>
      <c r="F387" s="53"/>
      <c r="G387" s="12"/>
      <c r="H387" s="73"/>
      <c r="I387" s="16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</row>
    <row r="388" spans="1:23" ht="15">
      <c r="A388" s="6"/>
      <c r="B388" s="16"/>
      <c r="C388" s="34"/>
      <c r="D388" s="12"/>
      <c r="E388" s="12"/>
      <c r="F388" s="53"/>
      <c r="G388" s="12"/>
      <c r="H388" s="73"/>
      <c r="I388" s="16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</row>
    <row r="389" spans="1:23" ht="15">
      <c r="A389" s="6"/>
      <c r="B389" s="16"/>
      <c r="C389" s="34"/>
      <c r="D389" s="12"/>
      <c r="E389" s="12"/>
      <c r="F389" s="53"/>
      <c r="G389" s="12"/>
      <c r="H389" s="73"/>
      <c r="I389" s="6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</row>
    <row r="390" spans="1:23" ht="15">
      <c r="A390" s="99"/>
      <c r="B390" s="6"/>
      <c r="C390" s="99"/>
      <c r="D390" s="99"/>
      <c r="E390" s="99"/>
      <c r="F390" s="99"/>
      <c r="G390" s="99"/>
      <c r="H390" s="99"/>
      <c r="I390" s="6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</row>
    <row r="391" spans="1:23" ht="15">
      <c r="A391" s="13"/>
      <c r="B391" s="6"/>
      <c r="C391" s="40"/>
      <c r="D391" s="14"/>
      <c r="E391" s="14"/>
      <c r="F391" s="54"/>
      <c r="G391" s="14"/>
      <c r="H391" s="74"/>
      <c r="I391" s="6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</row>
    <row r="392" spans="1:23" ht="15">
      <c r="A392" s="99"/>
      <c r="B392" s="6"/>
      <c r="C392" s="99"/>
      <c r="D392" s="99"/>
      <c r="E392" s="99"/>
      <c r="F392" s="99"/>
      <c r="G392" s="99"/>
      <c r="H392" s="99"/>
      <c r="I392" s="6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</row>
    <row r="393" spans="1:23" ht="15">
      <c r="A393" s="13"/>
      <c r="B393" s="6"/>
      <c r="C393" s="40"/>
      <c r="D393" s="14"/>
      <c r="E393" s="14"/>
      <c r="F393" s="54"/>
      <c r="G393" s="14"/>
      <c r="H393" s="74"/>
      <c r="I393" s="99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</row>
    <row r="394" spans="1:23" ht="15">
      <c r="A394" s="99"/>
      <c r="B394" s="99"/>
      <c r="C394" s="99"/>
      <c r="D394" s="99"/>
      <c r="E394" s="99"/>
      <c r="F394" s="99"/>
      <c r="G394" s="99"/>
      <c r="H394" s="99"/>
      <c r="I394" s="16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</row>
    <row r="395" spans="1:23" ht="15">
      <c r="A395" s="6"/>
      <c r="B395" s="13"/>
      <c r="C395" s="34"/>
      <c r="D395" s="12"/>
      <c r="E395" s="12"/>
      <c r="F395" s="53"/>
      <c r="G395" s="12"/>
      <c r="H395" s="73"/>
      <c r="I395" s="99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</row>
    <row r="396" spans="2:23" ht="15">
      <c r="B396" s="99"/>
      <c r="C396" s="34"/>
      <c r="D396" s="12"/>
      <c r="E396" s="12"/>
      <c r="F396" s="53"/>
      <c r="G396" s="12"/>
      <c r="H396" s="73"/>
      <c r="I396" s="16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</row>
    <row r="397" spans="2:23" ht="15">
      <c r="B397" s="13"/>
      <c r="C397" s="66"/>
      <c r="D397" s="67"/>
      <c r="E397" s="67"/>
      <c r="F397" s="68"/>
      <c r="G397" s="67"/>
      <c r="I397" s="99"/>
      <c r="J397" s="8"/>
      <c r="K397" s="8"/>
      <c r="L397" s="8"/>
      <c r="M397" s="8"/>
      <c r="N397" s="8"/>
      <c r="O397" s="8"/>
      <c r="P397" s="8"/>
      <c r="Q397" s="8"/>
      <c r="R397" s="2"/>
      <c r="S397" s="2"/>
      <c r="T397" s="2"/>
      <c r="U397" s="2"/>
      <c r="V397" s="2"/>
      <c r="W397" s="2"/>
    </row>
    <row r="398" spans="2:23" ht="15">
      <c r="B398" s="99"/>
      <c r="C398" s="66"/>
      <c r="D398" s="67"/>
      <c r="E398" s="67"/>
      <c r="F398" s="68"/>
      <c r="G398" s="67"/>
      <c r="I398" s="6"/>
      <c r="J398" s="8"/>
      <c r="K398" s="8"/>
      <c r="L398" s="8"/>
      <c r="M398" s="8"/>
      <c r="N398" s="8"/>
      <c r="O398" s="8"/>
      <c r="P398" s="8"/>
      <c r="Q398" s="8"/>
      <c r="R398" s="2"/>
      <c r="S398" s="2"/>
      <c r="T398" s="2"/>
      <c r="U398" s="2"/>
      <c r="V398" s="2"/>
      <c r="W398" s="2"/>
    </row>
    <row r="399" spans="2:23" ht="15">
      <c r="B399" s="6"/>
      <c r="C399" s="66"/>
      <c r="D399" s="67"/>
      <c r="E399" s="67"/>
      <c r="F399" s="68"/>
      <c r="G399" s="67"/>
      <c r="I399" s="6"/>
      <c r="J399" s="8"/>
      <c r="K399" s="8"/>
      <c r="L399" s="8"/>
      <c r="M399" s="8"/>
      <c r="N399" s="8"/>
      <c r="O399" s="8"/>
      <c r="P399" s="8"/>
      <c r="Q399" s="8"/>
      <c r="R399" s="2"/>
      <c r="S399" s="2"/>
      <c r="T399" s="2"/>
      <c r="U399" s="2"/>
      <c r="V399" s="2"/>
      <c r="W399" s="2"/>
    </row>
    <row r="400" spans="2:23" ht="15">
      <c r="B400" s="6"/>
      <c r="C400" s="66"/>
      <c r="D400" s="67"/>
      <c r="E400" s="67"/>
      <c r="F400" s="68"/>
      <c r="G400" s="67"/>
      <c r="J400" s="8"/>
      <c r="K400" s="8"/>
      <c r="L400" s="8"/>
      <c r="M400" s="8"/>
      <c r="N400" s="8"/>
      <c r="O400" s="8"/>
      <c r="P400" s="8"/>
      <c r="Q400" s="8"/>
      <c r="R400" s="2"/>
      <c r="S400" s="2"/>
      <c r="T400" s="2"/>
      <c r="U400" s="2"/>
      <c r="V400" s="2"/>
      <c r="W400" s="2"/>
    </row>
    <row r="401" spans="3:23" ht="15">
      <c r="C401" s="66"/>
      <c r="D401" s="67"/>
      <c r="E401" s="67"/>
      <c r="F401" s="68"/>
      <c r="G401" s="67"/>
      <c r="J401" s="8"/>
      <c r="K401" s="8"/>
      <c r="L401" s="8"/>
      <c r="M401" s="8"/>
      <c r="N401" s="8"/>
      <c r="O401" s="8"/>
      <c r="P401" s="8"/>
      <c r="Q401" s="8"/>
      <c r="R401" s="2"/>
      <c r="S401" s="2"/>
      <c r="T401" s="2"/>
      <c r="U401" s="2"/>
      <c r="V401" s="2"/>
      <c r="W401" s="2"/>
    </row>
    <row r="402" spans="3:23" ht="15">
      <c r="C402" s="66"/>
      <c r="D402" s="67"/>
      <c r="E402" s="67"/>
      <c r="F402" s="68"/>
      <c r="G402" s="67"/>
      <c r="J402" s="8"/>
      <c r="K402" s="8"/>
      <c r="L402" s="8"/>
      <c r="M402" s="8"/>
      <c r="N402" s="8"/>
      <c r="O402" s="8"/>
      <c r="P402" s="8"/>
      <c r="Q402" s="8"/>
      <c r="R402" s="2"/>
      <c r="S402" s="2"/>
      <c r="T402" s="2"/>
      <c r="U402" s="2"/>
      <c r="V402" s="2"/>
      <c r="W402" s="2"/>
    </row>
    <row r="403" spans="3:23" ht="15">
      <c r="C403" s="66"/>
      <c r="D403" s="67"/>
      <c r="E403" s="67"/>
      <c r="F403" s="68"/>
      <c r="G403" s="67"/>
      <c r="J403" s="8"/>
      <c r="K403" s="8"/>
      <c r="L403" s="8"/>
      <c r="M403" s="8"/>
      <c r="N403" s="8"/>
      <c r="O403" s="8"/>
      <c r="P403" s="8"/>
      <c r="Q403" s="8"/>
      <c r="R403" s="2"/>
      <c r="S403" s="2"/>
      <c r="T403" s="2"/>
      <c r="U403" s="2"/>
      <c r="V403" s="2"/>
      <c r="W403" s="2"/>
    </row>
    <row r="404" spans="3:23" ht="15">
      <c r="C404" s="66"/>
      <c r="D404" s="67"/>
      <c r="E404" s="67"/>
      <c r="F404" s="68"/>
      <c r="G404" s="67"/>
      <c r="J404" s="8"/>
      <c r="K404" s="8"/>
      <c r="L404" s="8"/>
      <c r="M404" s="8"/>
      <c r="N404" s="8"/>
      <c r="O404" s="8"/>
      <c r="P404" s="8"/>
      <c r="Q404" s="8"/>
      <c r="R404" s="2"/>
      <c r="S404" s="2"/>
      <c r="T404" s="2"/>
      <c r="U404" s="2"/>
      <c r="V404" s="2"/>
      <c r="W404" s="2"/>
    </row>
    <row r="405" spans="3:23" ht="15">
      <c r="C405" s="66"/>
      <c r="D405" s="67"/>
      <c r="E405" s="67"/>
      <c r="F405" s="68"/>
      <c r="G405" s="67"/>
      <c r="J405" s="8"/>
      <c r="K405" s="8"/>
      <c r="L405" s="8"/>
      <c r="M405" s="8"/>
      <c r="N405" s="8"/>
      <c r="O405" s="8"/>
      <c r="P405" s="8"/>
      <c r="Q405" s="8"/>
      <c r="R405" s="2"/>
      <c r="S405" s="2"/>
      <c r="T405" s="2"/>
      <c r="U405" s="2"/>
      <c r="V405" s="2"/>
      <c r="W405" s="2"/>
    </row>
    <row r="406" spans="3:23" ht="15">
      <c r="C406" s="66"/>
      <c r="D406" s="67"/>
      <c r="E406" s="67"/>
      <c r="F406" s="68"/>
      <c r="G406" s="67"/>
      <c r="J406" s="8"/>
      <c r="K406" s="8"/>
      <c r="L406" s="8"/>
      <c r="M406" s="8"/>
      <c r="N406" s="8"/>
      <c r="O406" s="8"/>
      <c r="P406" s="8"/>
      <c r="Q406" s="8"/>
      <c r="R406" s="2"/>
      <c r="S406" s="2"/>
      <c r="T406" s="2"/>
      <c r="U406" s="2"/>
      <c r="V406" s="2"/>
      <c r="W406" s="2"/>
    </row>
    <row r="407" spans="3:7" ht="15">
      <c r="C407" s="66"/>
      <c r="D407" s="67"/>
      <c r="E407" s="67"/>
      <c r="F407" s="68"/>
      <c r="G407" s="67"/>
    </row>
    <row r="408" spans="3:7" ht="15">
      <c r="C408" s="66"/>
      <c r="D408" s="67"/>
      <c r="E408" s="67"/>
      <c r="F408" s="68"/>
      <c r="G408" s="67"/>
    </row>
    <row r="409" spans="3:7" ht="15">
      <c r="C409" s="66"/>
      <c r="D409" s="67"/>
      <c r="E409" s="67"/>
      <c r="F409" s="68"/>
      <c r="G409" s="67"/>
    </row>
    <row r="410" spans="3:7" ht="15">
      <c r="C410" s="66"/>
      <c r="D410" s="67"/>
      <c r="E410" s="67"/>
      <c r="F410" s="68"/>
      <c r="G410" s="67"/>
    </row>
    <row r="411" spans="3:7" ht="15">
      <c r="C411" s="66"/>
      <c r="D411" s="67"/>
      <c r="E411" s="67"/>
      <c r="F411" s="68"/>
      <c r="G411" s="67"/>
    </row>
    <row r="412" spans="3:7" ht="15">
      <c r="C412" s="66"/>
      <c r="D412" s="67"/>
      <c r="E412" s="67"/>
      <c r="F412" s="68"/>
      <c r="G412" s="67"/>
    </row>
    <row r="413" spans="3:7" ht="15">
      <c r="C413" s="66"/>
      <c r="D413" s="67"/>
      <c r="E413" s="67"/>
      <c r="F413" s="68"/>
      <c r="G413" s="67"/>
    </row>
    <row r="414" spans="3:7" ht="15">
      <c r="C414" s="66"/>
      <c r="D414" s="67"/>
      <c r="E414" s="67"/>
      <c r="F414" s="68"/>
      <c r="G414" s="67"/>
    </row>
    <row r="415" spans="3:7" ht="15">
      <c r="C415" s="66"/>
      <c r="D415" s="67"/>
      <c r="E415" s="67"/>
      <c r="F415" s="68"/>
      <c r="G415" s="67"/>
    </row>
    <row r="416" spans="3:7" ht="15">
      <c r="C416" s="66"/>
      <c r="D416" s="67"/>
      <c r="E416" s="67"/>
      <c r="F416" s="68"/>
      <c r="G416" s="67"/>
    </row>
    <row r="417" spans="3:7" ht="15">
      <c r="C417" s="66"/>
      <c r="D417" s="67"/>
      <c r="E417" s="67"/>
      <c r="F417" s="68"/>
      <c r="G417" s="67"/>
    </row>
    <row r="418" spans="3:7" ht="15">
      <c r="C418" s="66"/>
      <c r="D418" s="67"/>
      <c r="E418" s="67"/>
      <c r="F418" s="68"/>
      <c r="G418" s="67"/>
    </row>
    <row r="419" spans="3:7" ht="15">
      <c r="C419" s="66"/>
      <c r="D419" s="67"/>
      <c r="E419" s="67"/>
      <c r="F419" s="68"/>
      <c r="G419" s="67"/>
    </row>
    <row r="420" spans="3:7" ht="15">
      <c r="C420" s="66"/>
      <c r="D420" s="67"/>
      <c r="E420" s="67"/>
      <c r="F420" s="68"/>
      <c r="G420" s="67"/>
    </row>
    <row r="421" spans="3:7" ht="15">
      <c r="C421" s="66"/>
      <c r="D421" s="67"/>
      <c r="E421" s="67"/>
      <c r="F421" s="68"/>
      <c r="G421" s="67"/>
    </row>
    <row r="422" spans="3:7" ht="15">
      <c r="C422" s="66"/>
      <c r="D422" s="67"/>
      <c r="E422" s="67"/>
      <c r="F422" s="68"/>
      <c r="G422" s="67"/>
    </row>
  </sheetData>
  <sheetProtection/>
  <mergeCells count="139">
    <mergeCell ref="G2:I2"/>
    <mergeCell ref="G1:I1"/>
    <mergeCell ref="A61:A63"/>
    <mergeCell ref="H61:H63"/>
    <mergeCell ref="A55:A57"/>
    <mergeCell ref="H55:H57"/>
    <mergeCell ref="A58:A60"/>
    <mergeCell ref="H58:H60"/>
    <mergeCell ref="A4:I4"/>
    <mergeCell ref="A11:H11"/>
    <mergeCell ref="A237:A239"/>
    <mergeCell ref="H180:H183"/>
    <mergeCell ref="H200:H202"/>
    <mergeCell ref="H203:H205"/>
    <mergeCell ref="A185:I185"/>
    <mergeCell ref="A240:A242"/>
    <mergeCell ref="A200:A202"/>
    <mergeCell ref="A224:A226"/>
    <mergeCell ref="A218:A220"/>
    <mergeCell ref="A227:A229"/>
    <mergeCell ref="A215:A217"/>
    <mergeCell ref="A203:A205"/>
    <mergeCell ref="A209:A211"/>
    <mergeCell ref="A212:A214"/>
    <mergeCell ref="A233:A235"/>
    <mergeCell ref="H243:H245"/>
    <mergeCell ref="H237:H239"/>
    <mergeCell ref="H240:H242"/>
    <mergeCell ref="A243:A245"/>
    <mergeCell ref="A206:A208"/>
    <mergeCell ref="B168:B170"/>
    <mergeCell ref="C168:C170"/>
    <mergeCell ref="D168:D170"/>
    <mergeCell ref="E168:E170"/>
    <mergeCell ref="F168:F170"/>
    <mergeCell ref="G168:G170"/>
    <mergeCell ref="A197:I197"/>
    <mergeCell ref="A5:I5"/>
    <mergeCell ref="H126:H128"/>
    <mergeCell ref="A135:H135"/>
    <mergeCell ref="A143:A145"/>
    <mergeCell ref="H143:H145"/>
    <mergeCell ref="H140:H142"/>
    <mergeCell ref="I6:I8"/>
    <mergeCell ref="E7:F7"/>
    <mergeCell ref="G7:G8"/>
    <mergeCell ref="H37:H39"/>
    <mergeCell ref="H103:H105"/>
    <mergeCell ref="A123:A125"/>
    <mergeCell ref="A136:H136"/>
    <mergeCell ref="A10:H10"/>
    <mergeCell ref="H13:H15"/>
    <mergeCell ref="H19:H21"/>
    <mergeCell ref="A16:A18"/>
    <mergeCell ref="A80:A82"/>
    <mergeCell ref="H16:H18"/>
    <mergeCell ref="H6:H8"/>
    <mergeCell ref="C6:C8"/>
    <mergeCell ref="A6:A8"/>
    <mergeCell ref="B6:B8"/>
    <mergeCell ref="D6:G6"/>
    <mergeCell ref="D7:D8"/>
    <mergeCell ref="A13:A15"/>
    <mergeCell ref="A77:A79"/>
    <mergeCell ref="A19:A21"/>
    <mergeCell ref="A75:I75"/>
    <mergeCell ref="A76:H76"/>
    <mergeCell ref="H52:H54"/>
    <mergeCell ref="A49:A51"/>
    <mergeCell ref="A43:A45"/>
    <mergeCell ref="A28:A30"/>
    <mergeCell ref="H40:H42"/>
    <mergeCell ref="A31:A33"/>
    <mergeCell ref="H137:H139"/>
    <mergeCell ref="A99:H99"/>
    <mergeCell ref="A103:A105"/>
    <mergeCell ref="A115:I115"/>
    <mergeCell ref="H117:H119"/>
    <mergeCell ref="H123:H125"/>
    <mergeCell ref="A116:I116"/>
    <mergeCell ref="A100:A102"/>
    <mergeCell ref="A137:A139"/>
    <mergeCell ref="H146:H148"/>
    <mergeCell ref="A37:A39"/>
    <mergeCell ref="A140:A142"/>
    <mergeCell ref="H168:H172"/>
    <mergeCell ref="H157:H159"/>
    <mergeCell ref="H224:H226"/>
    <mergeCell ref="H77:H79"/>
    <mergeCell ref="H80:H82"/>
    <mergeCell ref="A83:A85"/>
    <mergeCell ref="H120:H122"/>
    <mergeCell ref="A52:A54"/>
    <mergeCell ref="H31:H33"/>
    <mergeCell ref="A34:A36"/>
    <mergeCell ref="A40:A42"/>
    <mergeCell ref="H34:H36"/>
    <mergeCell ref="A173:A175"/>
    <mergeCell ref="H43:H45"/>
    <mergeCell ref="H83:H85"/>
    <mergeCell ref="A46:A48"/>
    <mergeCell ref="H46:H48"/>
    <mergeCell ref="H233:H235"/>
    <mergeCell ref="H209:H211"/>
    <mergeCell ref="H212:H214"/>
    <mergeCell ref="H215:H217"/>
    <mergeCell ref="H218:H220"/>
    <mergeCell ref="A156:H156"/>
    <mergeCell ref="A157:A159"/>
    <mergeCell ref="A166:H166"/>
    <mergeCell ref="H187:H189"/>
    <mergeCell ref="A168:A172"/>
    <mergeCell ref="H28:H30"/>
    <mergeCell ref="H106:H108"/>
    <mergeCell ref="A230:A232"/>
    <mergeCell ref="A167:H167"/>
    <mergeCell ref="A155:H155"/>
    <mergeCell ref="H206:H208"/>
    <mergeCell ref="H230:H232"/>
    <mergeCell ref="H221:H223"/>
    <mergeCell ref="H227:H229"/>
    <mergeCell ref="A186:I186"/>
    <mergeCell ref="A120:A122"/>
    <mergeCell ref="A98:H98"/>
    <mergeCell ref="H100:H102"/>
    <mergeCell ref="A106:A108"/>
    <mergeCell ref="A89:A91"/>
    <mergeCell ref="H89:H91"/>
    <mergeCell ref="A117:A119"/>
    <mergeCell ref="H49:H51"/>
    <mergeCell ref="A86:A88"/>
    <mergeCell ref="H86:H88"/>
    <mergeCell ref="A126:A128"/>
    <mergeCell ref="A221:A223"/>
    <mergeCell ref="A187:A189"/>
    <mergeCell ref="A146:A148"/>
    <mergeCell ref="A176:A178"/>
    <mergeCell ref="A198:I198"/>
    <mergeCell ref="H173:H175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2018-01-09T11:38:41Z</dcterms:modified>
  <cp:category/>
  <cp:version/>
  <cp:contentType/>
  <cp:contentStatus/>
</cp:coreProperties>
</file>