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КБУ на 2016 год    на 29,08" sheetId="1" r:id="rId1"/>
  </sheets>
  <definedNames>
    <definedName name="_xlnm.Print_Titles" localSheetId="0">'КБУ на 2016 год    на 29,08'!$5:$8</definedName>
    <definedName name="_xlnm.Print_Area" localSheetId="0">'КБУ на 2016 год    на 29,08'!$A$1:$I$94</definedName>
  </definedNames>
  <calcPr fullCalcOnLoad="1"/>
</workbook>
</file>

<file path=xl/sharedStrings.xml><?xml version="1.0" encoding="utf-8"?>
<sst xmlns="http://schemas.openxmlformats.org/spreadsheetml/2006/main" count="105" uniqueCount="45">
  <si>
    <t>Наименование мероприятия</t>
  </si>
  <si>
    <t>Срок испол-нения</t>
  </si>
  <si>
    <t>Объем финан-сирования (тыс.руб.)</t>
  </si>
  <si>
    <t>Исполнители - ответственные за реализацию мероприятия</t>
  </si>
  <si>
    <t>Ожидаемые результаты от реализации мероприятия</t>
  </si>
  <si>
    <r>
      <t xml:space="preserve">Цель:         </t>
    </r>
    <r>
      <rPr>
        <b/>
        <sz val="13"/>
        <rFont val="Times New Roman"/>
        <family val="1"/>
      </rPr>
      <t>Повышение уровня комплексной безопасности образовательных учреждений</t>
    </r>
  </si>
  <si>
    <r>
      <t>Мероприятия</t>
    </r>
    <r>
      <rPr>
        <b/>
        <sz val="11"/>
        <rFont val="Times New Roman"/>
        <family val="1"/>
      </rPr>
      <t>:</t>
    </r>
  </si>
  <si>
    <t xml:space="preserve"> </t>
  </si>
  <si>
    <t>МБОУ СОШ № 1</t>
  </si>
  <si>
    <t>МБОУ СОШ № 2</t>
  </si>
  <si>
    <t>МБДОУ ЦРР д/с  № 3</t>
  </si>
  <si>
    <t>МБДОУ ЦРР д/с  № 5</t>
  </si>
  <si>
    <t>МБОУ ДОД ЦВР «Лад»</t>
  </si>
  <si>
    <t>МБДОУ ЦРР д/с  № 6</t>
  </si>
  <si>
    <t>МБДОУ ЦРР Д/с № 3</t>
  </si>
  <si>
    <t>МБДОУ ЦРР Д/с № 5</t>
  </si>
  <si>
    <t>МБДОУ ЦРР Д/с № 6</t>
  </si>
  <si>
    <t>МБОУ ЦВР Лад</t>
  </si>
  <si>
    <t>Субсидии, иные межбюджетные трансферты</t>
  </si>
  <si>
    <t>В том числе:</t>
  </si>
  <si>
    <t>Другие собственные доходы</t>
  </si>
  <si>
    <t>Субвенции</t>
  </si>
  <si>
    <t>Внебюд-жетные средства</t>
  </si>
  <si>
    <t>Собственные доходы</t>
  </si>
  <si>
    <t>1. Пожарная безопасность</t>
  </si>
  <si>
    <t>Цель:         Повышение уровня технической  безопасности образовательных учреждений</t>
  </si>
  <si>
    <r>
      <t xml:space="preserve">  Задача: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Улучщение качества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пожарной безопасности</t>
    </r>
  </si>
  <si>
    <r>
      <t xml:space="preserve">3. Задача:    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Улучшение качества технической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безопасности:</t>
    </r>
  </si>
  <si>
    <t>Итого по подпрограмме:</t>
  </si>
  <si>
    <t>1.1. Приобретение первичных средств пожаротушения  по образовательным учреждениям (рукава,извещатели, наконечники, огнетушители с истекшим сроком эсплуатации, шкафы пожарных кранов)</t>
  </si>
  <si>
    <t xml:space="preserve">1.2.Приобретение средств индивидуальной защиты </t>
  </si>
  <si>
    <t xml:space="preserve">Замена устаревших первичных средств с истекшим сроком эксплуатации в ОУ. Замена вышедших из строя пожарных извещателей. В 2017 г.- 100%, 2018 г.-100%, 2019 г.-100%   </t>
  </si>
  <si>
    <t>Обеспечение безопасности жизни и здоровья работников образовательных учреждений при возникновении ЧС в соответствии с  ст.14 ФЗ № 68-ФЗ от 21.12.1994 г. В 2017 г.- 100%, 2018 г.-100%, 2019 г.-100%</t>
  </si>
  <si>
    <t>Организация обучения работников и аттестация рабочих мест в соответствиями с государственными нормативными требованиями по охране труда. В 2017 г.-100%, 2018 г.-100%, 2019 г.- 100%</t>
  </si>
  <si>
    <t>Обеспечение безопасности в соответствии с требованиями по охране труда. В 2017 г.-100%, 2018 г.-100%, 2019 г.- 100%</t>
  </si>
  <si>
    <t>2017-2019 г.г.</t>
  </si>
  <si>
    <t>2017</t>
  </si>
  <si>
    <t>2018</t>
  </si>
  <si>
    <t>2019</t>
  </si>
  <si>
    <t>2. Безопасность труда и обучение</t>
  </si>
  <si>
    <t>2.2.Приобретение пескосоляной смеси для посыпки территорий ОУ в зимний период с целью обеспечения безопасности</t>
  </si>
  <si>
    <t>Итого по разделу 1:</t>
  </si>
  <si>
    <t xml:space="preserve"> 4.  Мероприятия муниципальной подпрограммы </t>
  </si>
  <si>
    <t>2.1. Специальная оценка условий труда, обучение сотрудников по электробезопасности, оказанию первой медицинской помощи и др.</t>
  </si>
  <si>
    <t>Приложение № 4 к постановлению администрации ЗАТО г.Радужный Владимирской области от 09.02.2017 № 158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</si>
</sst>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0.0000000"/>
    <numFmt numFmtId="174" formatCode="#,##0.00_р_."/>
    <numFmt numFmtId="175" formatCode="#,##0.000"/>
  </numFmts>
  <fonts count="55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20"/>
      <name val="Arial Cyr"/>
      <family val="2"/>
    </font>
    <font>
      <b/>
      <sz val="11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167" fontId="8" fillId="33" borderId="10" xfId="0" applyNumberFormat="1" applyFont="1" applyFill="1" applyBorder="1" applyAlignment="1">
      <alignment horizontal="center" vertical="top" wrapText="1"/>
    </xf>
    <xf numFmtId="167" fontId="7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64" fontId="8" fillId="33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7" fontId="8" fillId="34" borderId="10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167" fontId="7" fillId="0" borderId="10" xfId="0" applyNumberFormat="1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167" fontId="9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7" fontId="7" fillId="33" borderId="11" xfId="0" applyNumberFormat="1" applyFont="1" applyFill="1" applyBorder="1" applyAlignment="1">
      <alignment horizontal="center" vertical="top" wrapText="1"/>
    </xf>
    <xf numFmtId="167" fontId="7" fillId="33" borderId="12" xfId="0" applyNumberFormat="1" applyFont="1" applyFill="1" applyBorder="1" applyAlignment="1">
      <alignment horizontal="center" vertical="top" wrapText="1"/>
    </xf>
    <xf numFmtId="167" fontId="7" fillId="33" borderId="13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167" fontId="14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2" fontId="8" fillId="33" borderId="10" xfId="0" applyNumberFormat="1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166" fontId="9" fillId="0" borderId="0" xfId="0" applyNumberFormat="1" applyFont="1" applyAlignment="1">
      <alignment/>
    </xf>
    <xf numFmtId="167" fontId="9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2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2" fontId="18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33" borderId="12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167" fontId="13" fillId="0" borderId="10" xfId="0" applyNumberFormat="1" applyFont="1" applyBorder="1" applyAlignment="1">
      <alignment horizontal="center" vertical="center"/>
    </xf>
    <xf numFmtId="166" fontId="9" fillId="35" borderId="0" xfId="0" applyNumberFormat="1" applyFont="1" applyFill="1" applyAlignment="1">
      <alignment/>
    </xf>
    <xf numFmtId="165" fontId="2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167" fontId="7" fillId="35" borderId="10" xfId="0" applyNumberFormat="1" applyFont="1" applyFill="1" applyBorder="1" applyAlignment="1">
      <alignment horizontal="center" vertical="top" wrapText="1"/>
    </xf>
    <xf numFmtId="174" fontId="8" fillId="33" borderId="10" xfId="0" applyNumberFormat="1" applyFont="1" applyFill="1" applyBorder="1" applyAlignment="1">
      <alignment horizontal="center" vertical="top" wrapText="1"/>
    </xf>
    <xf numFmtId="2" fontId="8" fillId="34" borderId="10" xfId="0" applyNumberFormat="1" applyFont="1" applyFill="1" applyBorder="1" applyAlignment="1">
      <alignment horizontal="center" vertical="top" wrapText="1"/>
    </xf>
    <xf numFmtId="167" fontId="13" fillId="33" borderId="10" xfId="0" applyNumberFormat="1" applyFont="1" applyFill="1" applyBorder="1" applyAlignment="1">
      <alignment horizontal="center" vertical="center"/>
    </xf>
    <xf numFmtId="167" fontId="0" fillId="35" borderId="10" xfId="0" applyNumberForma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2" fontId="7" fillId="34" borderId="10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 vertical="top" wrapText="1"/>
    </xf>
    <xf numFmtId="167" fontId="7" fillId="33" borderId="11" xfId="0" applyNumberFormat="1" applyFont="1" applyFill="1" applyBorder="1" applyAlignment="1">
      <alignment horizontal="center" vertical="top" wrapText="1"/>
    </xf>
    <xf numFmtId="167" fontId="7" fillId="33" borderId="12" xfId="0" applyNumberFormat="1" applyFont="1" applyFill="1" applyBorder="1" applyAlignment="1">
      <alignment horizontal="center" vertical="top" wrapText="1"/>
    </xf>
    <xf numFmtId="167" fontId="7" fillId="33" borderId="13" xfId="0" applyNumberFormat="1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justify" vertical="top" wrapText="1"/>
    </xf>
    <xf numFmtId="0" fontId="5" fillId="33" borderId="15" xfId="0" applyFont="1" applyFill="1" applyBorder="1" applyAlignment="1">
      <alignment horizontal="justify" vertical="top" wrapText="1"/>
    </xf>
    <xf numFmtId="0" fontId="5" fillId="33" borderId="16" xfId="0" applyFont="1" applyFill="1" applyBorder="1" applyAlignment="1">
      <alignment horizontal="justify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20" fillId="33" borderId="14" xfId="0" applyFont="1" applyFill="1" applyBorder="1" applyAlignment="1">
      <alignment horizontal="center" vertical="top" wrapText="1"/>
    </xf>
    <xf numFmtId="0" fontId="20" fillId="33" borderId="15" xfId="0" applyFont="1" applyFill="1" applyBorder="1" applyAlignment="1">
      <alignment horizontal="center" vertical="top" wrapText="1"/>
    </xf>
    <xf numFmtId="0" fontId="20" fillId="33" borderId="16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2" fontId="7" fillId="33" borderId="11" xfId="0" applyNumberFormat="1" applyFont="1" applyFill="1" applyBorder="1" applyAlignment="1">
      <alignment horizontal="center" vertical="top" wrapText="1"/>
    </xf>
    <xf numFmtId="2" fontId="7" fillId="33" borderId="12" xfId="0" applyNumberFormat="1" applyFont="1" applyFill="1" applyBorder="1" applyAlignment="1">
      <alignment horizontal="center" vertical="top" wrapText="1"/>
    </xf>
    <xf numFmtId="2" fontId="7" fillId="33" borderId="13" xfId="0" applyNumberFormat="1" applyFont="1" applyFill="1" applyBorder="1" applyAlignment="1">
      <alignment horizontal="center" vertical="top" wrapText="1"/>
    </xf>
    <xf numFmtId="166" fontId="7" fillId="33" borderId="11" xfId="0" applyNumberFormat="1" applyFont="1" applyFill="1" applyBorder="1" applyAlignment="1">
      <alignment horizontal="center" vertical="top" wrapText="1"/>
    </xf>
    <xf numFmtId="166" fontId="7" fillId="33" borderId="12" xfId="0" applyNumberFormat="1" applyFont="1" applyFill="1" applyBorder="1" applyAlignment="1">
      <alignment horizontal="center" vertical="top" wrapText="1"/>
    </xf>
    <xf numFmtId="166" fontId="7" fillId="33" borderId="1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="75" zoomScaleNormal="75" zoomScaleSheetLayoutView="75" workbookViewId="0" topLeftCell="A1">
      <selection activeCell="J3" sqref="J3"/>
    </sheetView>
  </sheetViews>
  <sheetFormatPr defaultColWidth="9.00390625" defaultRowHeight="12.75"/>
  <cols>
    <col min="1" max="1" width="28.25390625" style="0" customWidth="1"/>
    <col min="2" max="3" width="13.375" style="0" customWidth="1"/>
    <col min="4" max="4" width="15.125" style="0" customWidth="1"/>
    <col min="5" max="5" width="13.375" style="2" customWidth="1"/>
    <col min="6" max="6" width="16.125" style="0" customWidth="1"/>
    <col min="7" max="7" width="15.00390625" style="0" customWidth="1"/>
    <col min="8" max="8" width="33.75390625" style="0" customWidth="1"/>
    <col min="9" max="9" width="43.125" style="0" customWidth="1"/>
    <col min="10" max="10" width="11.375" style="0" customWidth="1"/>
    <col min="11" max="11" width="17.875" style="0" customWidth="1"/>
  </cols>
  <sheetData>
    <row r="1" spans="2:11" ht="21" customHeight="1">
      <c r="B1" s="67" t="s">
        <v>44</v>
      </c>
      <c r="C1" s="67"/>
      <c r="D1" s="67"/>
      <c r="E1" s="67"/>
      <c r="F1" s="67"/>
      <c r="G1" s="67"/>
      <c r="H1" s="67"/>
      <c r="I1" s="67"/>
      <c r="J1" s="36"/>
      <c r="K1" s="35"/>
    </row>
    <row r="2" spans="8:9" ht="15">
      <c r="H2" s="21"/>
      <c r="I2" s="22"/>
    </row>
    <row r="3" spans="1:9" ht="28.5" customHeight="1">
      <c r="A3" s="94" t="s">
        <v>42</v>
      </c>
      <c r="B3" s="94"/>
      <c r="C3" s="94"/>
      <c r="D3" s="94"/>
      <c r="E3" s="94"/>
      <c r="F3" s="94"/>
      <c r="G3" s="94"/>
      <c r="H3" s="94"/>
      <c r="I3" s="94"/>
    </row>
    <row r="5" spans="1:9" ht="15" customHeight="1">
      <c r="A5" s="87" t="s">
        <v>0</v>
      </c>
      <c r="B5" s="87" t="s">
        <v>1</v>
      </c>
      <c r="C5" s="87" t="s">
        <v>2</v>
      </c>
      <c r="D5" s="95" t="s">
        <v>19</v>
      </c>
      <c r="E5" s="96"/>
      <c r="F5" s="96"/>
      <c r="G5" s="97"/>
      <c r="H5" s="87" t="s">
        <v>3</v>
      </c>
      <c r="I5" s="87" t="s">
        <v>4</v>
      </c>
    </row>
    <row r="6" spans="1:9" ht="15.75" customHeight="1">
      <c r="A6" s="87"/>
      <c r="B6" s="87"/>
      <c r="C6" s="87"/>
      <c r="D6" s="88" t="s">
        <v>21</v>
      </c>
      <c r="E6" s="95" t="s">
        <v>23</v>
      </c>
      <c r="F6" s="97"/>
      <c r="G6" s="88" t="s">
        <v>22</v>
      </c>
      <c r="H6" s="87"/>
      <c r="I6" s="87"/>
    </row>
    <row r="7" spans="1:9" ht="86.25" customHeight="1">
      <c r="A7" s="87"/>
      <c r="B7" s="87"/>
      <c r="C7" s="87"/>
      <c r="D7" s="89"/>
      <c r="E7" s="33" t="s">
        <v>18</v>
      </c>
      <c r="F7" s="26" t="s">
        <v>20</v>
      </c>
      <c r="G7" s="89"/>
      <c r="H7" s="87"/>
      <c r="I7" s="87"/>
    </row>
    <row r="8" spans="1:9" ht="12.75">
      <c r="A8" s="12">
        <v>1</v>
      </c>
      <c r="B8" s="12">
        <v>2</v>
      </c>
      <c r="C8" s="12">
        <v>3</v>
      </c>
      <c r="D8" s="12">
        <v>4</v>
      </c>
      <c r="E8" s="37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22.5" customHeight="1">
      <c r="A9" s="90" t="s">
        <v>24</v>
      </c>
      <c r="B9" s="91"/>
      <c r="C9" s="91"/>
      <c r="D9" s="91"/>
      <c r="E9" s="91"/>
      <c r="F9" s="91"/>
      <c r="G9" s="91"/>
      <c r="H9" s="91"/>
      <c r="I9" s="92"/>
    </row>
    <row r="10" spans="1:9" ht="16.5" customHeight="1">
      <c r="A10" s="93" t="s">
        <v>5</v>
      </c>
      <c r="B10" s="93"/>
      <c r="C10" s="93"/>
      <c r="D10" s="93"/>
      <c r="E10" s="93"/>
      <c r="F10" s="93"/>
      <c r="G10" s="93"/>
      <c r="H10" s="93"/>
      <c r="I10" s="93"/>
    </row>
    <row r="11" spans="1:9" ht="15.75" customHeight="1">
      <c r="A11" s="108" t="s">
        <v>26</v>
      </c>
      <c r="B11" s="109"/>
      <c r="C11" s="109"/>
      <c r="D11" s="109"/>
      <c r="E11" s="109"/>
      <c r="F11" s="109"/>
      <c r="G11" s="109"/>
      <c r="H11" s="109"/>
      <c r="I11" s="110"/>
    </row>
    <row r="12" spans="1:9" ht="15.75" customHeight="1">
      <c r="A12" s="105" t="s">
        <v>6</v>
      </c>
      <c r="B12" s="106"/>
      <c r="C12" s="106"/>
      <c r="D12" s="106"/>
      <c r="E12" s="106"/>
      <c r="F12" s="106"/>
      <c r="G12" s="106"/>
      <c r="H12" s="106"/>
      <c r="I12" s="107"/>
    </row>
    <row r="13" spans="1:9" ht="15" customHeight="1">
      <c r="A13" s="81" t="s">
        <v>29</v>
      </c>
      <c r="B13" s="78">
        <v>2017</v>
      </c>
      <c r="C13" s="98">
        <f>F13+F14+F15+F16+F17+F18+E13+E14+E15+E16+E17+E18</f>
        <v>0</v>
      </c>
      <c r="D13" s="23"/>
      <c r="E13" s="6"/>
      <c r="F13" s="55">
        <v>0</v>
      </c>
      <c r="G13" s="8"/>
      <c r="H13" s="4" t="s">
        <v>8</v>
      </c>
      <c r="I13" s="81" t="s">
        <v>31</v>
      </c>
    </row>
    <row r="14" spans="1:10" ht="15" customHeight="1">
      <c r="A14" s="82"/>
      <c r="B14" s="79"/>
      <c r="C14" s="99"/>
      <c r="D14" s="24"/>
      <c r="E14" s="6"/>
      <c r="F14" s="55">
        <v>0</v>
      </c>
      <c r="G14" s="5" t="s">
        <v>7</v>
      </c>
      <c r="H14" s="4" t="s">
        <v>9</v>
      </c>
      <c r="I14" s="82"/>
      <c r="J14" s="49"/>
    </row>
    <row r="15" spans="1:10" ht="15" customHeight="1">
      <c r="A15" s="82"/>
      <c r="B15" s="79"/>
      <c r="C15" s="99"/>
      <c r="D15" s="24"/>
      <c r="E15" s="6"/>
      <c r="F15" s="55">
        <v>0</v>
      </c>
      <c r="G15" s="5"/>
      <c r="H15" s="4" t="s">
        <v>10</v>
      </c>
      <c r="I15" s="82"/>
      <c r="J15" s="49"/>
    </row>
    <row r="16" spans="1:10" ht="15" customHeight="1">
      <c r="A16" s="82"/>
      <c r="B16" s="79"/>
      <c r="C16" s="99"/>
      <c r="D16" s="24"/>
      <c r="E16" s="6"/>
      <c r="F16" s="55">
        <v>0</v>
      </c>
      <c r="G16" s="5"/>
      <c r="H16" s="4" t="s">
        <v>11</v>
      </c>
      <c r="I16" s="82"/>
      <c r="J16" s="49"/>
    </row>
    <row r="17" spans="1:10" ht="18.75" customHeight="1">
      <c r="A17" s="82"/>
      <c r="B17" s="79"/>
      <c r="C17" s="99"/>
      <c r="D17" s="24"/>
      <c r="E17" s="6"/>
      <c r="F17" s="55">
        <v>0</v>
      </c>
      <c r="G17" s="5"/>
      <c r="H17" s="4" t="s">
        <v>13</v>
      </c>
      <c r="I17" s="82"/>
      <c r="J17" s="49"/>
    </row>
    <row r="18" spans="1:10" ht="16.5" customHeight="1">
      <c r="A18" s="82"/>
      <c r="B18" s="80"/>
      <c r="C18" s="100"/>
      <c r="D18" s="25"/>
      <c r="E18" s="32"/>
      <c r="F18" s="55">
        <v>0</v>
      </c>
      <c r="G18" s="5"/>
      <c r="H18" s="4" t="s">
        <v>12</v>
      </c>
      <c r="I18" s="82"/>
      <c r="J18" s="49"/>
    </row>
    <row r="19" spans="1:10" ht="18.75" customHeight="1">
      <c r="A19" s="82"/>
      <c r="B19" s="78">
        <v>2018</v>
      </c>
      <c r="C19" s="98">
        <f>SUM(F19:F24)</f>
        <v>260</v>
      </c>
      <c r="D19" s="23"/>
      <c r="E19" s="32"/>
      <c r="F19" s="55">
        <v>20</v>
      </c>
      <c r="G19" s="5"/>
      <c r="H19" s="4" t="s">
        <v>8</v>
      </c>
      <c r="I19" s="82"/>
      <c r="J19" s="49"/>
    </row>
    <row r="20" spans="1:10" ht="18.75" customHeight="1">
      <c r="A20" s="82"/>
      <c r="B20" s="79"/>
      <c r="C20" s="99"/>
      <c r="D20" s="24"/>
      <c r="E20" s="32"/>
      <c r="F20" s="55">
        <v>20</v>
      </c>
      <c r="G20" s="5"/>
      <c r="H20" s="4" t="s">
        <v>9</v>
      </c>
      <c r="I20" s="82"/>
      <c r="J20" s="49"/>
    </row>
    <row r="21" spans="1:10" ht="15.75" customHeight="1">
      <c r="A21" s="82"/>
      <c r="B21" s="79"/>
      <c r="C21" s="99"/>
      <c r="D21" s="24"/>
      <c r="E21" s="32"/>
      <c r="F21" s="55">
        <f>30+30</f>
        <v>60</v>
      </c>
      <c r="G21" s="5"/>
      <c r="H21" s="4" t="s">
        <v>10</v>
      </c>
      <c r="I21" s="82"/>
      <c r="J21" s="49"/>
    </row>
    <row r="22" spans="1:10" ht="15" customHeight="1">
      <c r="A22" s="82"/>
      <c r="B22" s="79"/>
      <c r="C22" s="99"/>
      <c r="D22" s="24"/>
      <c r="E22" s="32"/>
      <c r="F22" s="55">
        <f>30+50</f>
        <v>80</v>
      </c>
      <c r="G22" s="5"/>
      <c r="H22" s="4" t="s">
        <v>11</v>
      </c>
      <c r="I22" s="82"/>
      <c r="J22" s="49"/>
    </row>
    <row r="23" spans="1:10" ht="18.75" customHeight="1">
      <c r="A23" s="82"/>
      <c r="B23" s="79"/>
      <c r="C23" s="99"/>
      <c r="D23" s="24"/>
      <c r="E23" s="32"/>
      <c r="F23" s="55">
        <f>30+30</f>
        <v>60</v>
      </c>
      <c r="G23" s="5"/>
      <c r="H23" s="4" t="s">
        <v>13</v>
      </c>
      <c r="I23" s="82"/>
      <c r="J23" s="49"/>
    </row>
    <row r="24" spans="1:10" ht="15.75" customHeight="1">
      <c r="A24" s="82"/>
      <c r="B24" s="80"/>
      <c r="C24" s="100"/>
      <c r="D24" s="25"/>
      <c r="E24" s="32"/>
      <c r="F24" s="55">
        <v>20</v>
      </c>
      <c r="G24" s="5"/>
      <c r="H24" s="4" t="s">
        <v>12</v>
      </c>
      <c r="I24" s="82"/>
      <c r="J24" s="49"/>
    </row>
    <row r="25" spans="1:10" ht="13.5" customHeight="1">
      <c r="A25" s="82"/>
      <c r="B25" s="78">
        <v>2019</v>
      </c>
      <c r="C25" s="98">
        <f>SUM(F25:F30)</f>
        <v>260</v>
      </c>
      <c r="D25" s="23"/>
      <c r="E25" s="32"/>
      <c r="F25" s="55">
        <v>20</v>
      </c>
      <c r="G25" s="5"/>
      <c r="H25" s="4" t="s">
        <v>8</v>
      </c>
      <c r="I25" s="82"/>
      <c r="J25" s="49"/>
    </row>
    <row r="26" spans="1:10" ht="18.75" customHeight="1">
      <c r="A26" s="82"/>
      <c r="B26" s="79"/>
      <c r="C26" s="99"/>
      <c r="D26" s="24"/>
      <c r="E26" s="32"/>
      <c r="F26" s="55">
        <v>20</v>
      </c>
      <c r="G26" s="5"/>
      <c r="H26" s="4" t="s">
        <v>9</v>
      </c>
      <c r="I26" s="82"/>
      <c r="J26" s="49"/>
    </row>
    <row r="27" spans="1:10" ht="15" customHeight="1">
      <c r="A27" s="82"/>
      <c r="B27" s="79"/>
      <c r="C27" s="99"/>
      <c r="D27" s="24"/>
      <c r="E27" s="32"/>
      <c r="F27" s="55">
        <f>30+30</f>
        <v>60</v>
      </c>
      <c r="G27" s="5"/>
      <c r="H27" s="4" t="s">
        <v>10</v>
      </c>
      <c r="I27" s="82"/>
      <c r="J27" s="49"/>
    </row>
    <row r="28" spans="1:10" ht="13.5" customHeight="1">
      <c r="A28" s="82"/>
      <c r="B28" s="79"/>
      <c r="C28" s="99"/>
      <c r="D28" s="24"/>
      <c r="E28" s="32"/>
      <c r="F28" s="55">
        <f>30+50</f>
        <v>80</v>
      </c>
      <c r="G28" s="5"/>
      <c r="H28" s="4" t="s">
        <v>11</v>
      </c>
      <c r="I28" s="82"/>
      <c r="J28" s="49"/>
    </row>
    <row r="29" spans="1:10" ht="12.75" customHeight="1">
      <c r="A29" s="82"/>
      <c r="B29" s="79"/>
      <c r="C29" s="99"/>
      <c r="D29" s="24"/>
      <c r="E29" s="32"/>
      <c r="F29" s="55">
        <f>30+30</f>
        <v>60</v>
      </c>
      <c r="G29" s="5"/>
      <c r="H29" s="4" t="s">
        <v>13</v>
      </c>
      <c r="I29" s="82"/>
      <c r="J29" s="49"/>
    </row>
    <row r="30" spans="1:10" ht="18.75" customHeight="1">
      <c r="A30" s="83"/>
      <c r="B30" s="80"/>
      <c r="C30" s="100"/>
      <c r="D30" s="25"/>
      <c r="E30" s="32"/>
      <c r="F30" s="55">
        <v>20</v>
      </c>
      <c r="G30" s="5"/>
      <c r="H30" s="4" t="s">
        <v>12</v>
      </c>
      <c r="I30" s="83"/>
      <c r="J30" s="49"/>
    </row>
    <row r="31" spans="1:10" ht="13.5" customHeight="1">
      <c r="A31" s="81" t="s">
        <v>30</v>
      </c>
      <c r="B31" s="78">
        <v>2017</v>
      </c>
      <c r="C31" s="98">
        <f>F31+F32+F33+F34+F35+F36</f>
        <v>0</v>
      </c>
      <c r="D31" s="23"/>
      <c r="E31" s="6"/>
      <c r="F31" s="28">
        <v>0</v>
      </c>
      <c r="G31" s="8"/>
      <c r="H31" s="4" t="s">
        <v>8</v>
      </c>
      <c r="I31" s="81" t="s">
        <v>32</v>
      </c>
      <c r="J31" s="49"/>
    </row>
    <row r="32" spans="1:10" ht="15.75" customHeight="1">
      <c r="A32" s="82"/>
      <c r="B32" s="79"/>
      <c r="C32" s="99"/>
      <c r="D32" s="24"/>
      <c r="E32" s="6"/>
      <c r="F32" s="28">
        <v>0</v>
      </c>
      <c r="G32" s="4"/>
      <c r="H32" s="4" t="s">
        <v>9</v>
      </c>
      <c r="I32" s="82"/>
      <c r="J32" s="49"/>
    </row>
    <row r="33" spans="1:10" ht="15" customHeight="1">
      <c r="A33" s="82"/>
      <c r="B33" s="79"/>
      <c r="C33" s="99"/>
      <c r="D33" s="24"/>
      <c r="E33" s="6"/>
      <c r="F33" s="28">
        <v>0</v>
      </c>
      <c r="G33" s="4"/>
      <c r="H33" s="4" t="s">
        <v>10</v>
      </c>
      <c r="I33" s="82"/>
      <c r="J33" s="49"/>
    </row>
    <row r="34" spans="1:10" ht="15" customHeight="1">
      <c r="A34" s="82"/>
      <c r="B34" s="79"/>
      <c r="C34" s="99"/>
      <c r="D34" s="24"/>
      <c r="E34" s="6"/>
      <c r="F34" s="28">
        <v>0</v>
      </c>
      <c r="G34" s="4"/>
      <c r="H34" s="4" t="s">
        <v>11</v>
      </c>
      <c r="I34" s="82"/>
      <c r="J34" s="49"/>
    </row>
    <row r="35" spans="1:10" ht="15.75" customHeight="1">
      <c r="A35" s="82"/>
      <c r="B35" s="79"/>
      <c r="C35" s="99"/>
      <c r="D35" s="24"/>
      <c r="E35" s="13"/>
      <c r="F35" s="56">
        <v>0</v>
      </c>
      <c r="G35" s="4"/>
      <c r="H35" s="4" t="s">
        <v>13</v>
      </c>
      <c r="I35" s="82"/>
      <c r="J35" s="49"/>
    </row>
    <row r="36" spans="1:10" ht="15.75" customHeight="1">
      <c r="A36" s="82"/>
      <c r="B36" s="80"/>
      <c r="C36" s="100"/>
      <c r="D36" s="25"/>
      <c r="E36" s="13"/>
      <c r="F36" s="56">
        <v>0</v>
      </c>
      <c r="G36" s="4"/>
      <c r="H36" s="4" t="s">
        <v>12</v>
      </c>
      <c r="I36" s="82"/>
      <c r="J36" s="49"/>
    </row>
    <row r="37" spans="1:10" ht="15.75" customHeight="1">
      <c r="A37" s="82"/>
      <c r="B37" s="78">
        <v>2018</v>
      </c>
      <c r="C37" s="98">
        <f>SUM(F37:F42)</f>
        <v>65</v>
      </c>
      <c r="D37" s="23"/>
      <c r="E37" s="31"/>
      <c r="F37" s="28">
        <v>15</v>
      </c>
      <c r="G37" s="4"/>
      <c r="H37" s="4" t="s">
        <v>8</v>
      </c>
      <c r="I37" s="82"/>
      <c r="J37" s="49"/>
    </row>
    <row r="38" spans="1:10" ht="15.75" customHeight="1">
      <c r="A38" s="82"/>
      <c r="B38" s="79"/>
      <c r="C38" s="99"/>
      <c r="D38" s="24"/>
      <c r="E38" s="31"/>
      <c r="F38" s="28">
        <v>10</v>
      </c>
      <c r="G38" s="4"/>
      <c r="H38" s="4" t="s">
        <v>9</v>
      </c>
      <c r="I38" s="82"/>
      <c r="J38" s="49"/>
    </row>
    <row r="39" spans="1:10" ht="15.75" customHeight="1">
      <c r="A39" s="82"/>
      <c r="B39" s="79"/>
      <c r="C39" s="99"/>
      <c r="D39" s="24"/>
      <c r="E39" s="31"/>
      <c r="F39" s="28">
        <v>10</v>
      </c>
      <c r="G39" s="4"/>
      <c r="H39" s="4" t="s">
        <v>10</v>
      </c>
      <c r="I39" s="82"/>
      <c r="J39" s="49"/>
    </row>
    <row r="40" spans="1:10" ht="15.75" customHeight="1">
      <c r="A40" s="82"/>
      <c r="B40" s="79"/>
      <c r="C40" s="99"/>
      <c r="D40" s="24"/>
      <c r="E40" s="31"/>
      <c r="F40" s="28">
        <v>10</v>
      </c>
      <c r="G40" s="4"/>
      <c r="H40" s="4" t="s">
        <v>11</v>
      </c>
      <c r="I40" s="82"/>
      <c r="J40" s="49"/>
    </row>
    <row r="41" spans="1:10" ht="15.75" customHeight="1">
      <c r="A41" s="82"/>
      <c r="B41" s="79"/>
      <c r="C41" s="99"/>
      <c r="D41" s="24"/>
      <c r="E41" s="31"/>
      <c r="F41" s="56">
        <v>10</v>
      </c>
      <c r="G41" s="4"/>
      <c r="H41" s="4" t="s">
        <v>13</v>
      </c>
      <c r="I41" s="82"/>
      <c r="J41" s="49"/>
    </row>
    <row r="42" spans="1:10" ht="15.75" customHeight="1">
      <c r="A42" s="82"/>
      <c r="B42" s="80"/>
      <c r="C42" s="100"/>
      <c r="D42" s="25"/>
      <c r="E42" s="31"/>
      <c r="F42" s="56">
        <v>10</v>
      </c>
      <c r="G42" s="4"/>
      <c r="H42" s="4" t="s">
        <v>12</v>
      </c>
      <c r="I42" s="82"/>
      <c r="J42" s="49"/>
    </row>
    <row r="43" spans="1:10" ht="15.75" customHeight="1">
      <c r="A43" s="82"/>
      <c r="B43" s="78">
        <v>2019</v>
      </c>
      <c r="C43" s="98">
        <f>SUM(F43:F48)</f>
        <v>65</v>
      </c>
      <c r="D43" s="23"/>
      <c r="E43" s="31"/>
      <c r="F43" s="28">
        <v>15</v>
      </c>
      <c r="G43" s="4"/>
      <c r="H43" s="4" t="s">
        <v>8</v>
      </c>
      <c r="I43" s="82"/>
      <c r="J43" s="49"/>
    </row>
    <row r="44" spans="1:10" ht="15.75" customHeight="1">
      <c r="A44" s="82"/>
      <c r="B44" s="79"/>
      <c r="C44" s="99"/>
      <c r="D44" s="24"/>
      <c r="E44" s="31"/>
      <c r="F44" s="28">
        <v>10</v>
      </c>
      <c r="G44" s="4"/>
      <c r="H44" s="4" t="s">
        <v>9</v>
      </c>
      <c r="I44" s="82"/>
      <c r="J44" s="49"/>
    </row>
    <row r="45" spans="1:10" ht="15.75" customHeight="1">
      <c r="A45" s="82"/>
      <c r="B45" s="79"/>
      <c r="C45" s="99"/>
      <c r="D45" s="24"/>
      <c r="E45" s="31"/>
      <c r="F45" s="28">
        <v>10</v>
      </c>
      <c r="G45" s="4"/>
      <c r="H45" s="4" t="s">
        <v>10</v>
      </c>
      <c r="I45" s="82"/>
      <c r="J45" s="49"/>
    </row>
    <row r="46" spans="1:10" ht="15.75" customHeight="1">
      <c r="A46" s="82"/>
      <c r="B46" s="79"/>
      <c r="C46" s="99"/>
      <c r="D46" s="24"/>
      <c r="E46" s="31"/>
      <c r="F46" s="28">
        <v>10</v>
      </c>
      <c r="G46" s="4"/>
      <c r="H46" s="4" t="s">
        <v>11</v>
      </c>
      <c r="I46" s="82"/>
      <c r="J46" s="49"/>
    </row>
    <row r="47" spans="1:10" ht="15.75" customHeight="1">
      <c r="A47" s="82"/>
      <c r="B47" s="79"/>
      <c r="C47" s="99"/>
      <c r="D47" s="24"/>
      <c r="E47" s="31"/>
      <c r="F47" s="56">
        <v>10</v>
      </c>
      <c r="G47" s="4"/>
      <c r="H47" s="4" t="s">
        <v>13</v>
      </c>
      <c r="I47" s="82"/>
      <c r="J47" s="49"/>
    </row>
    <row r="48" spans="1:10" ht="15.75" customHeight="1">
      <c r="A48" s="83"/>
      <c r="B48" s="80"/>
      <c r="C48" s="100"/>
      <c r="D48" s="25"/>
      <c r="E48" s="31"/>
      <c r="F48" s="56">
        <v>10</v>
      </c>
      <c r="G48" s="4"/>
      <c r="H48" s="4" t="s">
        <v>12</v>
      </c>
      <c r="I48" s="83"/>
      <c r="J48" s="49"/>
    </row>
    <row r="49" spans="1:10" ht="15.75" customHeight="1">
      <c r="A49" s="64" t="s">
        <v>41</v>
      </c>
      <c r="B49" s="61">
        <v>2017</v>
      </c>
      <c r="C49" s="62"/>
      <c r="D49" s="7"/>
      <c r="E49" s="31"/>
      <c r="F49" s="63">
        <f>C13+C31</f>
        <v>0</v>
      </c>
      <c r="G49" s="4"/>
      <c r="H49" s="4"/>
      <c r="I49" s="60"/>
      <c r="J49" s="49"/>
    </row>
    <row r="50" spans="1:10" ht="15.75" customHeight="1">
      <c r="A50" s="65"/>
      <c r="B50" s="61">
        <v>2018</v>
      </c>
      <c r="C50" s="62"/>
      <c r="D50" s="7"/>
      <c r="E50" s="31"/>
      <c r="F50" s="63">
        <f>C19+C37</f>
        <v>325</v>
      </c>
      <c r="G50" s="4"/>
      <c r="H50" s="4"/>
      <c r="I50" s="60"/>
      <c r="J50" s="49"/>
    </row>
    <row r="51" spans="1:10" ht="15.75" customHeight="1">
      <c r="A51" s="66"/>
      <c r="B51" s="61">
        <v>2019</v>
      </c>
      <c r="C51" s="62"/>
      <c r="D51" s="7"/>
      <c r="E51" s="31"/>
      <c r="F51" s="63">
        <f>C25+C43</f>
        <v>325</v>
      </c>
      <c r="G51" s="4"/>
      <c r="H51" s="4"/>
      <c r="I51" s="60"/>
      <c r="J51" s="49"/>
    </row>
    <row r="52" spans="1:10" ht="20.25" customHeight="1">
      <c r="A52" s="84" t="s">
        <v>39</v>
      </c>
      <c r="B52" s="85"/>
      <c r="C52" s="85"/>
      <c r="D52" s="85"/>
      <c r="E52" s="85"/>
      <c r="F52" s="85"/>
      <c r="G52" s="85"/>
      <c r="H52" s="85"/>
      <c r="I52" s="86"/>
      <c r="J52" s="49"/>
    </row>
    <row r="53" spans="1:10" ht="15.75" customHeight="1">
      <c r="A53" s="75" t="s">
        <v>25</v>
      </c>
      <c r="B53" s="76"/>
      <c r="C53" s="76"/>
      <c r="D53" s="76"/>
      <c r="E53" s="76"/>
      <c r="F53" s="76"/>
      <c r="G53" s="76"/>
      <c r="H53" s="76"/>
      <c r="I53" s="77"/>
      <c r="J53" s="49"/>
    </row>
    <row r="54" spans="1:10" ht="18">
      <c r="A54" s="72" t="s">
        <v>27</v>
      </c>
      <c r="B54" s="73"/>
      <c r="C54" s="73"/>
      <c r="D54" s="73"/>
      <c r="E54" s="73"/>
      <c r="F54" s="73"/>
      <c r="G54" s="73"/>
      <c r="H54" s="73"/>
      <c r="I54" s="74"/>
      <c r="J54" s="49"/>
    </row>
    <row r="55" spans="1:11" ht="15.75" customHeight="1">
      <c r="A55" s="81" t="s">
        <v>43</v>
      </c>
      <c r="B55" s="78">
        <v>2017</v>
      </c>
      <c r="C55" s="69">
        <f>F55+F56+F57+F58+F59+F60</f>
        <v>0</v>
      </c>
      <c r="D55" s="23"/>
      <c r="E55" s="14"/>
      <c r="F55" s="6">
        <v>0</v>
      </c>
      <c r="G55" s="10"/>
      <c r="H55" s="4" t="s">
        <v>8</v>
      </c>
      <c r="I55" s="81" t="s">
        <v>33</v>
      </c>
      <c r="J55" s="49"/>
      <c r="K55" s="68"/>
    </row>
    <row r="56" spans="1:11" ht="15.75" customHeight="1">
      <c r="A56" s="82"/>
      <c r="B56" s="79"/>
      <c r="C56" s="70"/>
      <c r="D56" s="24"/>
      <c r="E56" s="14"/>
      <c r="F56" s="6">
        <v>0</v>
      </c>
      <c r="G56" s="10"/>
      <c r="H56" s="4" t="s">
        <v>9</v>
      </c>
      <c r="I56" s="82"/>
      <c r="J56" s="49"/>
      <c r="K56" s="68"/>
    </row>
    <row r="57" spans="1:11" ht="15.75" customHeight="1">
      <c r="A57" s="82"/>
      <c r="B57" s="79"/>
      <c r="C57" s="70"/>
      <c r="D57" s="24"/>
      <c r="E57" s="14"/>
      <c r="F57" s="6">
        <v>0</v>
      </c>
      <c r="G57" s="10"/>
      <c r="H57" s="4" t="s">
        <v>14</v>
      </c>
      <c r="I57" s="82"/>
      <c r="J57" s="49"/>
      <c r="K57" s="68"/>
    </row>
    <row r="58" spans="1:11" ht="15.75" customHeight="1">
      <c r="A58" s="82"/>
      <c r="B58" s="79"/>
      <c r="C58" s="70"/>
      <c r="D58" s="24"/>
      <c r="E58" s="14"/>
      <c r="F58" s="6">
        <v>0</v>
      </c>
      <c r="G58" s="10"/>
      <c r="H58" s="4" t="s">
        <v>15</v>
      </c>
      <c r="I58" s="82"/>
      <c r="J58" s="49"/>
      <c r="K58" s="68"/>
    </row>
    <row r="59" spans="1:11" ht="15.75" customHeight="1">
      <c r="A59" s="82"/>
      <c r="B59" s="79"/>
      <c r="C59" s="70"/>
      <c r="D59" s="24"/>
      <c r="E59" s="14"/>
      <c r="F59" s="6">
        <v>0</v>
      </c>
      <c r="G59" s="10"/>
      <c r="H59" s="4" t="s">
        <v>16</v>
      </c>
      <c r="I59" s="82"/>
      <c r="J59" s="49"/>
      <c r="K59" s="68"/>
    </row>
    <row r="60" spans="1:10" ht="15.75" customHeight="1">
      <c r="A60" s="82"/>
      <c r="B60" s="80"/>
      <c r="C60" s="71"/>
      <c r="D60" s="25"/>
      <c r="E60" s="28"/>
      <c r="F60" s="6">
        <v>0</v>
      </c>
      <c r="G60" s="10"/>
      <c r="H60" s="4" t="s">
        <v>17</v>
      </c>
      <c r="I60" s="82"/>
      <c r="J60" s="49"/>
    </row>
    <row r="61" spans="1:10" ht="15.75" customHeight="1">
      <c r="A61" s="82"/>
      <c r="B61" s="78">
        <v>2018</v>
      </c>
      <c r="C61" s="101">
        <f>SUM(F61:F66)</f>
        <v>120</v>
      </c>
      <c r="D61" s="23"/>
      <c r="E61" s="28"/>
      <c r="F61" s="6">
        <v>20</v>
      </c>
      <c r="G61" s="10"/>
      <c r="H61" s="4" t="s">
        <v>8</v>
      </c>
      <c r="I61" s="82"/>
      <c r="J61" s="49"/>
    </row>
    <row r="62" spans="1:10" ht="15.75" customHeight="1">
      <c r="A62" s="82"/>
      <c r="B62" s="79"/>
      <c r="C62" s="102"/>
      <c r="D62" s="24"/>
      <c r="E62" s="28"/>
      <c r="F62" s="6">
        <v>20</v>
      </c>
      <c r="G62" s="10"/>
      <c r="H62" s="4" t="s">
        <v>9</v>
      </c>
      <c r="I62" s="82"/>
      <c r="J62" s="49"/>
    </row>
    <row r="63" spans="1:10" ht="15.75" customHeight="1">
      <c r="A63" s="82"/>
      <c r="B63" s="79"/>
      <c r="C63" s="102"/>
      <c r="D63" s="24"/>
      <c r="E63" s="28"/>
      <c r="F63" s="6">
        <v>20</v>
      </c>
      <c r="G63" s="10"/>
      <c r="H63" s="4" t="s">
        <v>14</v>
      </c>
      <c r="I63" s="82"/>
      <c r="J63" s="49"/>
    </row>
    <row r="64" spans="1:10" ht="15.75" customHeight="1">
      <c r="A64" s="82"/>
      <c r="B64" s="79"/>
      <c r="C64" s="102"/>
      <c r="D64" s="24"/>
      <c r="E64" s="28"/>
      <c r="F64" s="6">
        <v>20</v>
      </c>
      <c r="G64" s="10"/>
      <c r="H64" s="4" t="s">
        <v>15</v>
      </c>
      <c r="I64" s="82"/>
      <c r="J64" s="49"/>
    </row>
    <row r="65" spans="1:10" ht="15.75" customHeight="1">
      <c r="A65" s="82"/>
      <c r="B65" s="79"/>
      <c r="C65" s="102"/>
      <c r="D65" s="24"/>
      <c r="E65" s="28"/>
      <c r="F65" s="6">
        <v>20</v>
      </c>
      <c r="G65" s="10"/>
      <c r="H65" s="4" t="s">
        <v>16</v>
      </c>
      <c r="I65" s="82"/>
      <c r="J65" s="49"/>
    </row>
    <row r="66" spans="1:10" ht="15.75" customHeight="1">
      <c r="A66" s="82"/>
      <c r="B66" s="80"/>
      <c r="C66" s="103"/>
      <c r="D66" s="25"/>
      <c r="E66" s="28"/>
      <c r="F66" s="6">
        <v>20</v>
      </c>
      <c r="G66" s="10"/>
      <c r="H66" s="4" t="s">
        <v>17</v>
      </c>
      <c r="I66" s="82"/>
      <c r="J66" s="49"/>
    </row>
    <row r="67" spans="1:10" ht="15.75" customHeight="1">
      <c r="A67" s="82"/>
      <c r="B67" s="78">
        <v>2019</v>
      </c>
      <c r="C67" s="69">
        <f>SUM(F67:F72)</f>
        <v>120</v>
      </c>
      <c r="D67" s="23"/>
      <c r="E67" s="28"/>
      <c r="F67" s="6">
        <v>20</v>
      </c>
      <c r="G67" s="10"/>
      <c r="H67" s="4" t="s">
        <v>8</v>
      </c>
      <c r="I67" s="82"/>
      <c r="J67" s="49"/>
    </row>
    <row r="68" spans="1:10" ht="15.75" customHeight="1">
      <c r="A68" s="82"/>
      <c r="B68" s="79"/>
      <c r="C68" s="70"/>
      <c r="D68" s="24"/>
      <c r="E68" s="28"/>
      <c r="F68" s="6">
        <v>20</v>
      </c>
      <c r="G68" s="10"/>
      <c r="H68" s="4" t="s">
        <v>9</v>
      </c>
      <c r="I68" s="82"/>
      <c r="J68" s="49"/>
    </row>
    <row r="69" spans="1:10" ht="15.75" customHeight="1">
      <c r="A69" s="82"/>
      <c r="B69" s="79"/>
      <c r="C69" s="70"/>
      <c r="D69" s="24"/>
      <c r="E69" s="28"/>
      <c r="F69" s="6">
        <v>20</v>
      </c>
      <c r="G69" s="10"/>
      <c r="H69" s="4" t="s">
        <v>14</v>
      </c>
      <c r="I69" s="82"/>
      <c r="J69" s="49"/>
    </row>
    <row r="70" spans="1:10" ht="15.75" customHeight="1">
      <c r="A70" s="82"/>
      <c r="B70" s="79"/>
      <c r="C70" s="70"/>
      <c r="D70" s="24"/>
      <c r="E70" s="28"/>
      <c r="F70" s="6">
        <v>20</v>
      </c>
      <c r="G70" s="10"/>
      <c r="H70" s="4" t="s">
        <v>15</v>
      </c>
      <c r="I70" s="82"/>
      <c r="J70" s="49"/>
    </row>
    <row r="71" spans="1:10" ht="15.75" customHeight="1">
      <c r="A71" s="82"/>
      <c r="B71" s="79"/>
      <c r="C71" s="70"/>
      <c r="D71" s="24"/>
      <c r="E71" s="28"/>
      <c r="F71" s="6">
        <v>20</v>
      </c>
      <c r="G71" s="10"/>
      <c r="H71" s="4" t="s">
        <v>16</v>
      </c>
      <c r="I71" s="82"/>
      <c r="J71" s="49"/>
    </row>
    <row r="72" spans="1:10" ht="15.75" customHeight="1">
      <c r="A72" s="83"/>
      <c r="B72" s="80"/>
      <c r="C72" s="71"/>
      <c r="D72" s="25"/>
      <c r="E72" s="28"/>
      <c r="F72" s="6">
        <v>20</v>
      </c>
      <c r="G72" s="10"/>
      <c r="H72" s="4" t="s">
        <v>17</v>
      </c>
      <c r="I72" s="83"/>
      <c r="J72" s="49"/>
    </row>
    <row r="73" spans="1:10" ht="15.75" customHeight="1">
      <c r="A73" s="81" t="s">
        <v>40</v>
      </c>
      <c r="B73" s="78">
        <v>2017</v>
      </c>
      <c r="C73" s="69">
        <f>F73+F74+F75+F76+F77</f>
        <v>0</v>
      </c>
      <c r="D73" s="23"/>
      <c r="E73" s="28"/>
      <c r="F73" s="6">
        <v>0</v>
      </c>
      <c r="G73" s="10"/>
      <c r="H73" s="4" t="s">
        <v>8</v>
      </c>
      <c r="I73" s="81" t="s">
        <v>34</v>
      </c>
      <c r="J73" s="49"/>
    </row>
    <row r="74" spans="1:10" ht="15.75" customHeight="1">
      <c r="A74" s="82"/>
      <c r="B74" s="79"/>
      <c r="C74" s="70"/>
      <c r="D74" s="24"/>
      <c r="E74" s="28"/>
      <c r="F74" s="6">
        <v>0</v>
      </c>
      <c r="G74" s="10"/>
      <c r="H74" s="4" t="s">
        <v>14</v>
      </c>
      <c r="I74" s="82"/>
      <c r="J74" s="49"/>
    </row>
    <row r="75" spans="1:10" ht="15.75" customHeight="1">
      <c r="A75" s="82"/>
      <c r="B75" s="79"/>
      <c r="C75" s="70"/>
      <c r="D75" s="24"/>
      <c r="E75" s="28"/>
      <c r="F75" s="6">
        <v>0</v>
      </c>
      <c r="G75" s="10"/>
      <c r="H75" s="4" t="s">
        <v>15</v>
      </c>
      <c r="I75" s="82"/>
      <c r="J75" s="49"/>
    </row>
    <row r="76" spans="1:10" ht="15.75" customHeight="1">
      <c r="A76" s="82"/>
      <c r="B76" s="79"/>
      <c r="C76" s="70"/>
      <c r="D76" s="24"/>
      <c r="E76" s="28"/>
      <c r="F76" s="6">
        <v>0</v>
      </c>
      <c r="G76" s="10"/>
      <c r="H76" s="4" t="s">
        <v>16</v>
      </c>
      <c r="I76" s="82"/>
      <c r="J76" s="49"/>
    </row>
    <row r="77" spans="1:10" ht="15.75" customHeight="1">
      <c r="A77" s="82"/>
      <c r="B77" s="80"/>
      <c r="C77" s="71"/>
      <c r="D77" s="25"/>
      <c r="E77" s="28"/>
      <c r="F77" s="6">
        <v>0</v>
      </c>
      <c r="G77" s="10"/>
      <c r="H77" s="4" t="s">
        <v>17</v>
      </c>
      <c r="I77" s="82"/>
      <c r="J77" s="49"/>
    </row>
    <row r="78" spans="1:10" ht="15.75" customHeight="1">
      <c r="A78" s="82"/>
      <c r="B78" s="78">
        <v>2018</v>
      </c>
      <c r="C78" s="69">
        <f>F78+F79+F80+F81+F82</f>
        <v>7.465</v>
      </c>
      <c r="D78" s="23"/>
      <c r="E78" s="28"/>
      <c r="F78" s="6">
        <v>1.15</v>
      </c>
      <c r="G78" s="10"/>
      <c r="H78" s="4" t="s">
        <v>8</v>
      </c>
      <c r="I78" s="82"/>
      <c r="J78" s="49"/>
    </row>
    <row r="79" spans="1:10" ht="15.75" customHeight="1">
      <c r="A79" s="82"/>
      <c r="B79" s="79"/>
      <c r="C79" s="70"/>
      <c r="D79" s="24"/>
      <c r="E79" s="28"/>
      <c r="F79" s="6">
        <v>1.15</v>
      </c>
      <c r="G79" s="10"/>
      <c r="H79" s="4" t="s">
        <v>14</v>
      </c>
      <c r="I79" s="82"/>
      <c r="J79" s="49"/>
    </row>
    <row r="80" spans="1:10" ht="15.75" customHeight="1">
      <c r="A80" s="82"/>
      <c r="B80" s="79"/>
      <c r="C80" s="70"/>
      <c r="D80" s="24"/>
      <c r="E80" s="28"/>
      <c r="F80" s="6">
        <v>2.295</v>
      </c>
      <c r="G80" s="10"/>
      <c r="H80" s="4" t="s">
        <v>15</v>
      </c>
      <c r="I80" s="82"/>
      <c r="J80" s="49"/>
    </row>
    <row r="81" spans="1:10" ht="15.75" customHeight="1">
      <c r="A81" s="82"/>
      <c r="B81" s="79"/>
      <c r="C81" s="70"/>
      <c r="D81" s="24"/>
      <c r="E81" s="28"/>
      <c r="F81" s="6">
        <v>0.575</v>
      </c>
      <c r="G81" s="10"/>
      <c r="H81" s="4" t="s">
        <v>16</v>
      </c>
      <c r="I81" s="82"/>
      <c r="J81" s="49"/>
    </row>
    <row r="82" spans="1:10" ht="15.75" customHeight="1">
      <c r="A82" s="82"/>
      <c r="B82" s="80"/>
      <c r="C82" s="71"/>
      <c r="D82" s="25"/>
      <c r="E82" s="28"/>
      <c r="F82" s="6">
        <v>2.295</v>
      </c>
      <c r="G82" s="10"/>
      <c r="H82" s="4" t="s">
        <v>17</v>
      </c>
      <c r="I82" s="82"/>
      <c r="J82" s="49"/>
    </row>
    <row r="83" spans="1:10" ht="15.75" customHeight="1">
      <c r="A83" s="82"/>
      <c r="B83" s="78">
        <v>2019</v>
      </c>
      <c r="C83" s="69">
        <f>F83+F84+F85+F86+F87</f>
        <v>7.465</v>
      </c>
      <c r="D83" s="23"/>
      <c r="E83" s="28"/>
      <c r="F83" s="6">
        <v>1.15</v>
      </c>
      <c r="G83" s="10"/>
      <c r="H83" s="4" t="s">
        <v>8</v>
      </c>
      <c r="I83" s="82"/>
      <c r="J83" s="49"/>
    </row>
    <row r="84" spans="1:10" ht="15.75" customHeight="1">
      <c r="A84" s="82"/>
      <c r="B84" s="79"/>
      <c r="C84" s="70"/>
      <c r="D84" s="24"/>
      <c r="E84" s="28"/>
      <c r="F84" s="6">
        <v>1.15</v>
      </c>
      <c r="G84" s="10"/>
      <c r="H84" s="4" t="s">
        <v>14</v>
      </c>
      <c r="I84" s="82"/>
      <c r="J84" s="49"/>
    </row>
    <row r="85" spans="1:10" ht="15.75" customHeight="1">
      <c r="A85" s="82"/>
      <c r="B85" s="79"/>
      <c r="C85" s="70"/>
      <c r="D85" s="24"/>
      <c r="E85" s="28"/>
      <c r="F85" s="6">
        <v>2.295</v>
      </c>
      <c r="G85" s="10"/>
      <c r="H85" s="4" t="s">
        <v>15</v>
      </c>
      <c r="I85" s="82"/>
      <c r="J85" s="49"/>
    </row>
    <row r="86" spans="1:10" ht="15.75" customHeight="1">
      <c r="A86" s="82"/>
      <c r="B86" s="79"/>
      <c r="C86" s="70"/>
      <c r="D86" s="24"/>
      <c r="E86" s="28"/>
      <c r="F86" s="6">
        <v>0.575</v>
      </c>
      <c r="G86" s="10"/>
      <c r="H86" s="4" t="s">
        <v>16</v>
      </c>
      <c r="I86" s="82"/>
      <c r="J86" s="49"/>
    </row>
    <row r="87" spans="1:10" ht="15.75" customHeight="1">
      <c r="A87" s="83"/>
      <c r="B87" s="80"/>
      <c r="C87" s="71"/>
      <c r="D87" s="25"/>
      <c r="E87" s="28"/>
      <c r="F87" s="6">
        <v>2.295</v>
      </c>
      <c r="G87" s="10"/>
      <c r="H87" s="4" t="s">
        <v>17</v>
      </c>
      <c r="I87" s="83"/>
      <c r="J87" s="49"/>
    </row>
    <row r="88" spans="1:10" ht="15.75" customHeight="1">
      <c r="A88" s="64" t="s">
        <v>41</v>
      </c>
      <c r="B88" s="61">
        <v>2017</v>
      </c>
      <c r="C88" s="25"/>
      <c r="D88" s="25"/>
      <c r="E88" s="28"/>
      <c r="F88" s="7">
        <f>C55+C73</f>
        <v>0</v>
      </c>
      <c r="G88" s="10"/>
      <c r="H88" s="4"/>
      <c r="I88" s="59"/>
      <c r="J88" s="49"/>
    </row>
    <row r="89" spans="1:10" ht="15.75" customHeight="1">
      <c r="A89" s="65"/>
      <c r="B89" s="61">
        <v>2018</v>
      </c>
      <c r="C89" s="25"/>
      <c r="D89" s="25"/>
      <c r="E89" s="28"/>
      <c r="F89" s="7">
        <f>C61+C78</f>
        <v>127.465</v>
      </c>
      <c r="G89" s="10"/>
      <c r="H89" s="4"/>
      <c r="I89" s="59"/>
      <c r="J89" s="49"/>
    </row>
    <row r="90" spans="1:10" ht="15.75" customHeight="1">
      <c r="A90" s="66"/>
      <c r="B90" s="61">
        <v>2019</v>
      </c>
      <c r="C90" s="25"/>
      <c r="D90" s="25"/>
      <c r="E90" s="28"/>
      <c r="F90" s="7">
        <f>C67+C83</f>
        <v>127.465</v>
      </c>
      <c r="G90" s="10"/>
      <c r="H90" s="4"/>
      <c r="I90" s="59"/>
      <c r="J90" s="49"/>
    </row>
    <row r="91" spans="1:10" ht="31.5" customHeight="1">
      <c r="A91" s="16" t="s">
        <v>28</v>
      </c>
      <c r="B91" s="7" t="s">
        <v>35</v>
      </c>
      <c r="C91" s="7">
        <f>C92+C93+C94</f>
        <v>904.93</v>
      </c>
      <c r="D91" s="7"/>
      <c r="E91" s="7">
        <v>0</v>
      </c>
      <c r="F91" s="7">
        <f>F92+F93+F94</f>
        <v>904.93</v>
      </c>
      <c r="G91" s="10"/>
      <c r="H91" s="4"/>
      <c r="I91" s="48"/>
      <c r="J91" s="49"/>
    </row>
    <row r="92" spans="1:10" ht="27" customHeight="1">
      <c r="A92" s="11"/>
      <c r="B92" s="53" t="s">
        <v>36</v>
      </c>
      <c r="C92" s="15">
        <f>E92+F92</f>
        <v>0</v>
      </c>
      <c r="D92" s="15"/>
      <c r="E92" s="57">
        <v>0</v>
      </c>
      <c r="F92" s="15">
        <f>C13+C31+C55+C73</f>
        <v>0</v>
      </c>
      <c r="G92" s="9"/>
      <c r="H92" s="9"/>
      <c r="I92" s="48"/>
      <c r="J92" s="49"/>
    </row>
    <row r="93" spans="1:10" ht="27.75" customHeight="1">
      <c r="A93" s="11"/>
      <c r="B93" s="53" t="s">
        <v>37</v>
      </c>
      <c r="C93" s="15">
        <f>E93+F93</f>
        <v>452.465</v>
      </c>
      <c r="D93" s="15"/>
      <c r="E93" s="50">
        <v>0</v>
      </c>
      <c r="F93" s="15">
        <f>C19+C37+C61+C78</f>
        <v>452.465</v>
      </c>
      <c r="G93" s="9"/>
      <c r="H93" s="9"/>
      <c r="I93" s="48"/>
      <c r="J93" s="49"/>
    </row>
    <row r="94" spans="1:10" ht="30" customHeight="1">
      <c r="A94" s="11"/>
      <c r="B94" s="53" t="s">
        <v>38</v>
      </c>
      <c r="C94" s="54">
        <f>F94</f>
        <v>452.465</v>
      </c>
      <c r="D94" s="54"/>
      <c r="E94" s="58"/>
      <c r="F94" s="54">
        <f>C25+C43+C67+C83</f>
        <v>452.465</v>
      </c>
      <c r="G94" s="9"/>
      <c r="H94" s="9"/>
      <c r="I94" s="27"/>
      <c r="J94" s="49"/>
    </row>
    <row r="95" spans="4:7" ht="19.5" customHeight="1">
      <c r="D95" s="41"/>
      <c r="E95" s="42"/>
      <c r="F95" s="43"/>
      <c r="G95" s="43"/>
    </row>
    <row r="96" spans="1:7" ht="18">
      <c r="A96" s="1"/>
      <c r="B96" s="1"/>
      <c r="C96" s="17"/>
      <c r="D96" s="51"/>
      <c r="E96" s="34"/>
      <c r="F96" s="17"/>
      <c r="G96" s="17"/>
    </row>
    <row r="97" spans="1:7" ht="18">
      <c r="A97" s="39"/>
      <c r="B97" s="39"/>
      <c r="C97" s="17"/>
      <c r="D97" s="51"/>
      <c r="E97" s="34"/>
      <c r="F97" s="17"/>
      <c r="G97" s="17"/>
    </row>
    <row r="98" spans="1:7" ht="21.75" customHeight="1">
      <c r="A98" s="1"/>
      <c r="B98" s="1"/>
      <c r="C98" s="1"/>
      <c r="D98" s="51"/>
      <c r="E98" s="34"/>
      <c r="F98" s="1"/>
      <c r="G98" s="40"/>
    </row>
    <row r="99" spans="1:8" ht="18">
      <c r="A99" s="1"/>
      <c r="B99" s="18"/>
      <c r="C99" s="30"/>
      <c r="D99" s="51"/>
      <c r="E99" s="19"/>
      <c r="F99" s="30"/>
      <c r="G99" s="30"/>
      <c r="H99" s="3"/>
    </row>
    <row r="100" spans="1:8" ht="18" customHeight="1">
      <c r="A100" s="1"/>
      <c r="B100" s="18"/>
      <c r="C100" s="30"/>
      <c r="D100" s="51"/>
      <c r="E100" s="19"/>
      <c r="F100" s="30"/>
      <c r="G100" s="19"/>
      <c r="H100" s="3"/>
    </row>
    <row r="101" spans="1:8" ht="18.75" customHeight="1">
      <c r="A101" s="38"/>
      <c r="B101" s="18"/>
      <c r="C101" s="30"/>
      <c r="D101" s="51"/>
      <c r="E101" s="19"/>
      <c r="F101" s="30"/>
      <c r="G101" s="19"/>
      <c r="H101" s="3"/>
    </row>
    <row r="102" spans="1:9" ht="20.25" customHeight="1">
      <c r="A102" s="38"/>
      <c r="B102" s="18"/>
      <c r="C102" s="30"/>
      <c r="D102" s="51"/>
      <c r="E102" s="19"/>
      <c r="F102" s="30"/>
      <c r="G102" s="19"/>
      <c r="H102" s="3"/>
      <c r="I102" s="38"/>
    </row>
    <row r="103" spans="1:10" ht="16.5" customHeight="1">
      <c r="A103" s="38"/>
      <c r="B103" s="19"/>
      <c r="C103" s="30"/>
      <c r="D103" s="17"/>
      <c r="E103" s="19"/>
      <c r="F103" s="30"/>
      <c r="G103" s="19"/>
      <c r="H103" s="3"/>
      <c r="I103" s="38"/>
      <c r="J103" s="38"/>
    </row>
    <row r="104" spans="1:10" ht="18" customHeight="1">
      <c r="A104" s="38"/>
      <c r="B104" s="20"/>
      <c r="C104" s="30"/>
      <c r="D104" s="17"/>
      <c r="E104" s="19"/>
      <c r="F104" s="30"/>
      <c r="G104" s="19"/>
      <c r="H104" s="3"/>
      <c r="I104" s="38"/>
      <c r="J104" s="38"/>
    </row>
    <row r="105" spans="1:10" ht="21" customHeight="1">
      <c r="A105" s="38"/>
      <c r="B105" s="20"/>
      <c r="C105" s="30"/>
      <c r="D105" s="39"/>
      <c r="E105" s="19"/>
      <c r="F105" s="30"/>
      <c r="G105" s="19"/>
      <c r="H105" s="3"/>
      <c r="I105" s="38"/>
      <c r="J105" s="38"/>
    </row>
    <row r="106" spans="1:9" ht="15" customHeight="1">
      <c r="A106" s="38"/>
      <c r="B106" s="2"/>
      <c r="C106" s="3"/>
      <c r="F106" s="3"/>
      <c r="I106" s="38"/>
    </row>
    <row r="107" spans="1:9" ht="18.75" customHeight="1">
      <c r="A107" s="47"/>
      <c r="B107" s="104"/>
      <c r="C107" s="104"/>
      <c r="D107" s="104"/>
      <c r="E107" s="104"/>
      <c r="F107" s="44"/>
      <c r="G107" s="44"/>
      <c r="H107" s="29"/>
      <c r="I107" s="38"/>
    </row>
    <row r="108" spans="2:9" ht="18.75" customHeight="1">
      <c r="B108" s="18"/>
      <c r="C108" s="45"/>
      <c r="D108" s="3"/>
      <c r="E108" s="46"/>
      <c r="F108" s="46"/>
      <c r="G108" s="46"/>
      <c r="H108" s="46"/>
      <c r="I108" s="38"/>
    </row>
    <row r="109" spans="2:9" ht="18.75" customHeight="1">
      <c r="B109" s="19"/>
      <c r="E109" s="19"/>
      <c r="F109" s="3"/>
      <c r="I109" s="38"/>
    </row>
    <row r="110" spans="2:9" ht="18.75" customHeight="1">
      <c r="B110" s="20"/>
      <c r="E110" s="52"/>
      <c r="F110" s="3"/>
      <c r="I110" s="38"/>
    </row>
    <row r="111" spans="2:9" ht="17.25" customHeight="1">
      <c r="B111" s="20"/>
      <c r="E111" s="20"/>
      <c r="F111" s="3"/>
      <c r="I111" s="38"/>
    </row>
    <row r="112" ht="12.75">
      <c r="I112" s="38"/>
    </row>
    <row r="113" spans="6:9" ht="12.75">
      <c r="F113" s="3"/>
      <c r="I113" s="38"/>
    </row>
    <row r="114" ht="12.75">
      <c r="I114" s="38"/>
    </row>
    <row r="115" ht="12.75">
      <c r="I115" s="38"/>
    </row>
    <row r="116" ht="12.75">
      <c r="I116" s="38"/>
    </row>
  </sheetData>
  <sheetProtection selectLockedCells="1" selectUnlockedCells="1"/>
  <mergeCells count="55">
    <mergeCell ref="B107:C107"/>
    <mergeCell ref="A55:A72"/>
    <mergeCell ref="C19:C24"/>
    <mergeCell ref="D107:E107"/>
    <mergeCell ref="A12:I12"/>
    <mergeCell ref="A11:I11"/>
    <mergeCell ref="C13:C18"/>
    <mergeCell ref="I13:I30"/>
    <mergeCell ref="B31:B36"/>
    <mergeCell ref="B55:B60"/>
    <mergeCell ref="A73:A87"/>
    <mergeCell ref="C25:C30"/>
    <mergeCell ref="B25:B30"/>
    <mergeCell ref="C67:C72"/>
    <mergeCell ref="C78:C82"/>
    <mergeCell ref="B73:B77"/>
    <mergeCell ref="C61:C66"/>
    <mergeCell ref="A49:A51"/>
    <mergeCell ref="A13:A30"/>
    <mergeCell ref="A31:A48"/>
    <mergeCell ref="I31:I48"/>
    <mergeCell ref="B37:B42"/>
    <mergeCell ref="C31:C36"/>
    <mergeCell ref="B43:B48"/>
    <mergeCell ref="B19:B24"/>
    <mergeCell ref="C37:C42"/>
    <mergeCell ref="C43:C48"/>
    <mergeCell ref="A3:I3"/>
    <mergeCell ref="A5:A7"/>
    <mergeCell ref="B5:B7"/>
    <mergeCell ref="C5:C7"/>
    <mergeCell ref="H5:H7"/>
    <mergeCell ref="D5:G5"/>
    <mergeCell ref="D6:D7"/>
    <mergeCell ref="E6:F6"/>
    <mergeCell ref="C73:C77"/>
    <mergeCell ref="B67:B72"/>
    <mergeCell ref="I55:I72"/>
    <mergeCell ref="I73:I87"/>
    <mergeCell ref="A52:I52"/>
    <mergeCell ref="I5:I7"/>
    <mergeCell ref="G6:G7"/>
    <mergeCell ref="A9:I9"/>
    <mergeCell ref="A10:I10"/>
    <mergeCell ref="B13:B18"/>
    <mergeCell ref="A88:A90"/>
    <mergeCell ref="B1:I1"/>
    <mergeCell ref="K55:K59"/>
    <mergeCell ref="C55:C60"/>
    <mergeCell ref="A54:I54"/>
    <mergeCell ref="A53:I53"/>
    <mergeCell ref="B83:B87"/>
    <mergeCell ref="C83:C87"/>
    <mergeCell ref="B78:B82"/>
    <mergeCell ref="B61:B66"/>
  </mergeCells>
  <printOptions/>
  <pageMargins left="0.1968503937007874" right="0.1968503937007874" top="1.1811023622047245" bottom="0.31496062992125984" header="0.5118110236220472" footer="0.6299212598425197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Sekretar</cp:lastModifiedBy>
  <cp:lastPrinted>2017-02-07T06:40:09Z</cp:lastPrinted>
  <dcterms:created xsi:type="dcterms:W3CDTF">2012-09-03T04:07:00Z</dcterms:created>
  <dcterms:modified xsi:type="dcterms:W3CDTF">2017-02-13T11:32:48Z</dcterms:modified>
  <cp:category/>
  <cp:version/>
  <cp:contentType/>
  <cp:contentStatus/>
</cp:coreProperties>
</file>