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0" sheetId="1" r:id="rId1"/>
  </sheets>
  <definedNames>
    <definedName name="_xlnm.Print_Titles" localSheetId="0">'10'!$10:$13</definedName>
    <definedName name="_xlnm.Print_Area" localSheetId="0">'10'!$A$1:$N$108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<sst xmlns="http://schemas.openxmlformats.org/spreadsheetml/2006/main" count="124" uniqueCount="86">
  <si>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</si>
  <si>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</si>
  <si>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</si>
  <si>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</si>
  <si>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</si>
  <si>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</si>
  <si>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</si>
  <si>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</si>
  <si>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</si>
  <si>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</si>
  <si>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</si>
  <si>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</si>
  <si>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</si>
  <si>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</si>
  <si>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3.2.</t>
  </si>
  <si>
    <t>Составление и публикация в средствах массовой информации и сети Интернет реестра загородных оздоровительных лагерей и информации о предоставляемых ими услугах</t>
  </si>
  <si>
    <t>Информирование населения о порядке проведения детской оздоровительной кампании в регионе, предоставление своевременной и достоверной информации о перечне основных услуг, предоставляемых загородными оздоровительными лагерями</t>
  </si>
  <si>
    <t>Формирование профессиональной компетентности организаторов отдыха и оздоровления детей</t>
  </si>
  <si>
    <t>Всего:</t>
  </si>
  <si>
    <t xml:space="preserve"> в том числе</t>
  </si>
  <si>
    <t>I. Организация отдыха и оздоровления детей и подростков Владимирской области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</si>
  <si>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</si>
  <si>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</si>
  <si>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</si>
  <si>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</si>
  <si>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</si>
  <si>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</si>
  <si>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</si>
  <si>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</si>
  <si>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</si>
  <si>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</si>
  <si>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</si>
  <si>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 xml:space="preserve"> Подготовка кадров для лагерей отдыха и оздоровления, приобретение сборников нормативных правовых документов и другой литературы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</si>
  <si>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</si>
  <si>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</si>
  <si>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</si>
  <si>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Организация отдыха и оздоровления детей в лагерях с дневным пребыванием детей</t>
  </si>
  <si>
    <t>субсидий и иных межбюджетных трансфертов</t>
  </si>
  <si>
    <t>Приобретение оборудования, инвентаря для проведения профильных смен в лагерях с дневным пребыванием</t>
  </si>
  <si>
    <t>2. Участие областных профильных сменах. Организация санаторно- курортного оздоровления.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</si>
  <si>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</si>
  <si>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</si>
  <si>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</si>
  <si>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</si>
  <si>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</si>
  <si>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</si>
  <si>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</si>
  <si>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</si>
  <si>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4. Нормативное правовое. кадровое и информационно-методическое сопровождение отдыха, оздоровления детей</t>
  </si>
  <si>
    <t>4.1.</t>
  </si>
  <si>
    <t>4.2.</t>
  </si>
  <si>
    <t>Организация отдыха и оздоровление детей в загородном лагере  "Лесной городок"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</si>
  <si>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</si>
  <si>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</si>
  <si>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</si>
  <si>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</si>
  <si>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</si>
  <si>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</si>
  <si>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</si>
  <si>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</si>
  <si>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Оплата путевок детям, оказавшихся в трудной жизненной ситуации</t>
  </si>
  <si>
    <t>1.4.</t>
  </si>
  <si>
    <t>Организация и проведение этапа Президентских состязаний, отдыха детей в загородных стационарных оздоровительных лагерях Владимирской области, в т.ч. В областных профильных сменах "Данко", "Искатель".</t>
  </si>
  <si>
    <t>Организация работ по благоустройству территории (капитальное строительство капитальный ремонт, ремонт) загородного лагеря "Лесной городок":</t>
  </si>
  <si>
    <t>3.3.1.</t>
  </si>
  <si>
    <t>3.3.2.</t>
  </si>
  <si>
    <t xml:space="preserve">Строительство домика </t>
  </si>
  <si>
    <t xml:space="preserve">Ремонт корпусов загородного лагеря </t>
  </si>
  <si>
    <t>3.3.3.</t>
  </si>
  <si>
    <t>Ремонт асфальтнобетонного покрытия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</si>
  <si>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</si>
  <si>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</si>
  <si>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</si>
  <si>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</si>
  <si>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изменения на 14,04</t>
  </si>
  <si>
    <t xml:space="preserve">Проведение мероприятий по обеспечению санитарно-гигиенического, противоэпидемиологического режима и охраны в загородном лагере "Лесной городок". </t>
  </si>
  <si>
    <t>2.2.1.</t>
  </si>
  <si>
    <t>Компенсация части родит.платы стоимости путевки детям работников МБОУ ДОД ЦВР "Лад" в период проведения оздоровительной смены в данном учреждении.</t>
  </si>
  <si>
    <t>3.3.4.</t>
  </si>
  <si>
    <t>Планировка территории ДООЛ "Лесной городок" (топосъемка)</t>
  </si>
  <si>
    <t>Полная или частичная оплата стоимости путевок для детей и подростков из семей, нуждающихся в особой заботе государства, оказавшихся в трудной жизненной ситуации в загородные оздоровительные лагеря, городские лагеря с дневным пребыванием детей. Частичное у</t>
  </si>
  <si>
    <t>Перечень мероприятий</t>
  </si>
  <si>
    <t xml:space="preserve">Раздел VIII.  </t>
  </si>
  <si>
    <t>Собственные доходы:</t>
  </si>
  <si>
    <t>Внебюджетные средства</t>
  </si>
  <si>
    <t>Приложение № 10  к постановлению администрации № 834 от 11.07.2014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</si>
</sst>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9" fontId="5" fillId="0" borderId="3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169" fontId="1" fillId="0" borderId="7" xfId="0" applyNumberFormat="1" applyFont="1" applyBorder="1" applyAlignment="1">
      <alignment horizontal="center" vertical="top" wrapText="1"/>
    </xf>
    <xf numFmtId="169" fontId="1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9" fontId="1" fillId="0" borderId="2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169" fontId="3" fillId="0" borderId="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169" fontId="1" fillId="0" borderId="6" xfId="0" applyNumberFormat="1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9" fontId="6" fillId="0" borderId="8" xfId="0" applyNumberFormat="1" applyFont="1" applyBorder="1" applyAlignment="1">
      <alignment vertical="top" wrapText="1"/>
    </xf>
    <xf numFmtId="169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9" fontId="1" fillId="0" borderId="4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3" fillId="0" borderId="13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top" wrapText="1"/>
    </xf>
    <xf numFmtId="169" fontId="3" fillId="0" borderId="2" xfId="0" applyNumberFormat="1" applyFont="1" applyBorder="1" applyAlignment="1">
      <alignment horizontal="center" vertical="top" wrapText="1"/>
    </xf>
    <xf numFmtId="169" fontId="3" fillId="0" borderId="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169" fontId="5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top" wrapText="1"/>
    </xf>
    <xf numFmtId="169" fontId="1" fillId="2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9" fontId="5" fillId="0" borderId="13" xfId="0" applyNumberFormat="1" applyFont="1" applyBorder="1" applyAlignment="1">
      <alignment vertical="top" wrapText="1"/>
    </xf>
    <xf numFmtId="169" fontId="5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169" fontId="5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top" wrapText="1"/>
    </xf>
    <xf numFmtId="172" fontId="5" fillId="0" borderId="3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top" wrapText="1"/>
    </xf>
    <xf numFmtId="172" fontId="5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9" fontId="5" fillId="0" borderId="2" xfId="0" applyNumberFormat="1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vertical="top" wrapText="1"/>
    </xf>
    <xf numFmtId="169" fontId="5" fillId="0" borderId="9" xfId="0" applyNumberFormat="1" applyFont="1" applyBorder="1" applyAlignment="1">
      <alignment vertical="top" wrapText="1"/>
    </xf>
    <xf numFmtId="169" fontId="5" fillId="0" borderId="2" xfId="0" applyNumberFormat="1" applyFont="1" applyBorder="1" applyAlignment="1">
      <alignment vertical="top" wrapText="1"/>
    </xf>
    <xf numFmtId="172" fontId="3" fillId="0" borderId="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169" fontId="5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170" fontId="5" fillId="2" borderId="12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172" fontId="3" fillId="2" borderId="9" xfId="0" applyNumberFormat="1" applyFont="1" applyFill="1" applyBorder="1" applyAlignment="1">
      <alignment horizontal="center" vertical="top" wrapText="1"/>
    </xf>
    <xf numFmtId="169" fontId="3" fillId="2" borderId="9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9" fontId="3" fillId="0" borderId="7" xfId="0" applyNumberFormat="1" applyFont="1" applyBorder="1" applyAlignment="1">
      <alignment horizontal="center" vertical="top" wrapText="1"/>
    </xf>
    <xf numFmtId="169" fontId="3" fillId="0" borderId="8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169" fontId="1" fillId="0" borderId="3" xfId="0" applyNumberFormat="1" applyFont="1" applyBorder="1" applyAlignment="1">
      <alignment horizontal="center" vertical="top" wrapText="1"/>
    </xf>
    <xf numFmtId="169" fontId="1" fillId="0" borderId="4" xfId="0" applyNumberFormat="1" applyFont="1" applyBorder="1" applyAlignment="1">
      <alignment horizontal="center" vertical="top" wrapText="1"/>
    </xf>
    <xf numFmtId="169" fontId="1" fillId="0" borderId="7" xfId="0" applyNumberFormat="1" applyFont="1" applyBorder="1" applyAlignment="1">
      <alignment horizontal="center" vertical="top" wrapText="1"/>
    </xf>
    <xf numFmtId="169" fontId="1" fillId="0" borderId="8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169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top" wrapText="1"/>
    </xf>
    <xf numFmtId="169" fontId="3" fillId="0" borderId="9" xfId="0" applyNumberFormat="1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1" fillId="0" borderId="2" xfId="0" applyNumberFormat="1" applyFont="1" applyBorder="1" applyAlignment="1">
      <alignment horizontal="center" vertical="top" wrapText="1"/>
    </xf>
    <xf numFmtId="169" fontId="1" fillId="0" borderId="9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9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69" fontId="5" fillId="0" borderId="3" xfId="0" applyNumberFormat="1" applyFont="1" applyBorder="1" applyAlignment="1">
      <alignment horizontal="center" vertical="top" wrapText="1"/>
    </xf>
    <xf numFmtId="169" fontId="5" fillId="0" borderId="4" xfId="0" applyNumberFormat="1" applyFont="1" applyBorder="1" applyAlignment="1">
      <alignment horizontal="center" vertical="top" wrapText="1"/>
    </xf>
    <xf numFmtId="169" fontId="5" fillId="0" borderId="7" xfId="0" applyNumberFormat="1" applyFont="1" applyBorder="1" applyAlignment="1">
      <alignment horizontal="center" vertical="top" wrapText="1"/>
    </xf>
    <xf numFmtId="169" fontId="5" fillId="0" borderId="8" xfId="0" applyNumberFormat="1" applyFont="1" applyBorder="1" applyAlignment="1">
      <alignment horizontal="center" vertical="top" wrapText="1"/>
    </xf>
    <xf numFmtId="169" fontId="5" fillId="0" borderId="5" xfId="0" applyNumberFormat="1" applyFont="1" applyBorder="1" applyAlignment="1">
      <alignment horizontal="center" vertical="top" wrapText="1"/>
    </xf>
    <xf numFmtId="169" fontId="5" fillId="0" borderId="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72" fontId="3" fillId="2" borderId="7" xfId="0" applyNumberFormat="1" applyFont="1" applyFill="1" applyBorder="1" applyAlignment="1">
      <alignment horizontal="center" vertical="top" wrapText="1"/>
    </xf>
    <xf numFmtId="172" fontId="3" fillId="2" borderId="8" xfId="0" applyNumberFormat="1" applyFont="1" applyFill="1" applyBorder="1" applyAlignment="1">
      <alignment horizontal="center" vertical="top" wrapText="1"/>
    </xf>
    <xf numFmtId="169" fontId="3" fillId="0" borderId="5" xfId="0" applyNumberFormat="1" applyFont="1" applyBorder="1" applyAlignment="1">
      <alignment horizontal="center" vertical="top" wrapText="1"/>
    </xf>
    <xf numFmtId="172" fontId="3" fillId="0" borderId="3" xfId="0" applyNumberFormat="1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horizontal="center" vertical="top" wrapText="1"/>
    </xf>
    <xf numFmtId="169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172" fontId="3" fillId="0" borderId="7" xfId="0" applyNumberFormat="1" applyFont="1" applyBorder="1" applyAlignment="1">
      <alignment horizontal="center" vertical="top" wrapText="1"/>
    </xf>
    <xf numFmtId="172" fontId="3" fillId="0" borderId="8" xfId="0" applyNumberFormat="1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1" fillId="2" borderId="12" xfId="0" applyNumberFormat="1" applyFont="1" applyFill="1" applyBorder="1" applyAlignment="1">
      <alignment horizontal="center" vertical="top" wrapText="1"/>
    </xf>
    <xf numFmtId="169" fontId="1" fillId="2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9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4" xfId="0" applyNumberFormat="1" applyFont="1" applyBorder="1" applyAlignment="1">
      <alignment horizontal="center" vertical="top" wrapText="1"/>
    </xf>
    <xf numFmtId="169" fontId="3" fillId="0" borderId="6" xfId="0" applyNumberFormat="1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69" fontId="5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9" fontId="1" fillId="0" borderId="6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A64">
      <selection activeCell="C17" sqref="C17:D23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4.375" style="0" customWidth="1"/>
    <col min="6" max="6" width="1.875" style="0" hidden="1" customWidth="1"/>
    <col min="7" max="7" width="10.125" style="0" customWidth="1"/>
    <col min="8" max="8" width="12.00390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625" style="0" customWidth="1"/>
    <col min="13" max="13" width="43.125" style="0" customWidth="1"/>
    <col min="14" max="14" width="46.25390625" style="0" customWidth="1"/>
  </cols>
  <sheetData>
    <row r="1" ht="12" customHeight="1">
      <c r="A1" s="1"/>
    </row>
    <row r="2" spans="1:14" ht="12.75">
      <c r="A2" s="1"/>
      <c r="L2" s="1"/>
      <c r="M2" s="289"/>
      <c r="N2" s="289"/>
    </row>
    <row r="3" spans="1:14" ht="12.75">
      <c r="A3" s="1"/>
      <c r="L3" s="1"/>
      <c r="M3" s="289" t="s">
        <v>85</v>
      </c>
      <c r="N3" s="289"/>
    </row>
    <row r="4" spans="1:14" ht="12.75">
      <c r="A4" s="1"/>
      <c r="L4" s="1"/>
      <c r="M4" s="6"/>
      <c r="N4" s="6"/>
    </row>
    <row r="5" spans="1:14" ht="12.75">
      <c r="A5" s="1"/>
      <c r="L5" s="1"/>
      <c r="M5" s="6"/>
      <c r="N5" s="6"/>
    </row>
    <row r="6" spans="1:12" ht="12.75">
      <c r="A6" s="1"/>
      <c r="L6" s="1"/>
    </row>
    <row r="7" spans="1:14" ht="18.75">
      <c r="A7" s="2"/>
      <c r="B7" s="8"/>
      <c r="C7" s="165"/>
      <c r="D7" s="165"/>
      <c r="E7" s="166" t="s">
        <v>82</v>
      </c>
      <c r="F7" s="165"/>
      <c r="G7" s="165" t="s">
        <v>81</v>
      </c>
      <c r="H7" s="165"/>
      <c r="I7" s="165"/>
      <c r="J7" s="165"/>
      <c r="K7" s="165"/>
      <c r="L7" s="165"/>
      <c r="M7" s="8"/>
      <c r="N7" s="9"/>
    </row>
    <row r="8" spans="1:14" ht="15.7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2" ht="16.5" thickBot="1">
      <c r="A9" s="2"/>
      <c r="G9" s="6"/>
      <c r="H9" s="6"/>
      <c r="I9" s="6"/>
      <c r="J9" s="6"/>
      <c r="K9" s="6"/>
      <c r="L9" s="6"/>
    </row>
    <row r="10" spans="1:14" ht="15" customHeight="1" thickBot="1">
      <c r="A10" s="219" t="s">
        <v>0</v>
      </c>
      <c r="B10" s="219" t="s">
        <v>1</v>
      </c>
      <c r="C10" s="219" t="s">
        <v>2</v>
      </c>
      <c r="D10" s="221" t="s">
        <v>3</v>
      </c>
      <c r="E10" s="180"/>
      <c r="F10" s="150" t="s">
        <v>4</v>
      </c>
      <c r="G10" s="181" t="s">
        <v>70</v>
      </c>
      <c r="H10" s="236"/>
      <c r="I10" s="236"/>
      <c r="J10" s="236"/>
      <c r="K10" s="236"/>
      <c r="L10" s="237"/>
      <c r="M10" s="219" t="s">
        <v>5</v>
      </c>
      <c r="N10" s="219" t="s">
        <v>22</v>
      </c>
    </row>
    <row r="11" spans="1:14" ht="15" customHeight="1" thickBot="1">
      <c r="A11" s="227"/>
      <c r="B11" s="227"/>
      <c r="C11" s="227"/>
      <c r="D11" s="222"/>
      <c r="E11" s="252"/>
      <c r="F11" s="150"/>
      <c r="G11" s="247" t="s">
        <v>71</v>
      </c>
      <c r="H11" s="181" t="s">
        <v>83</v>
      </c>
      <c r="I11" s="236"/>
      <c r="J11" s="236"/>
      <c r="K11" s="236"/>
      <c r="L11" s="237"/>
      <c r="M11" s="227"/>
      <c r="N11" s="227"/>
    </row>
    <row r="12" spans="1:14" ht="66.75" customHeight="1" thickBot="1">
      <c r="A12" s="220"/>
      <c r="B12" s="220"/>
      <c r="C12" s="220"/>
      <c r="D12" s="223"/>
      <c r="E12" s="253"/>
      <c r="F12" s="150" t="s">
        <v>37</v>
      </c>
      <c r="G12" s="248"/>
      <c r="H12" s="149" t="s">
        <v>72</v>
      </c>
      <c r="I12" s="240" t="s">
        <v>73</v>
      </c>
      <c r="J12" s="241"/>
      <c r="K12" s="240" t="s">
        <v>84</v>
      </c>
      <c r="L12" s="241"/>
      <c r="M12" s="220"/>
      <c r="N12" s="220"/>
    </row>
    <row r="13" spans="1:14" ht="16.5" thickBot="1">
      <c r="A13" s="3">
        <v>1</v>
      </c>
      <c r="B13" s="13">
        <v>2</v>
      </c>
      <c r="C13" s="13">
        <v>3</v>
      </c>
      <c r="D13" s="242">
        <v>4</v>
      </c>
      <c r="E13" s="243"/>
      <c r="F13" s="150">
        <v>5</v>
      </c>
      <c r="G13" s="80">
        <v>5</v>
      </c>
      <c r="H13" s="113">
        <v>6</v>
      </c>
      <c r="I13" s="242">
        <v>7</v>
      </c>
      <c r="J13" s="243"/>
      <c r="K13" s="242">
        <v>8</v>
      </c>
      <c r="L13" s="243"/>
      <c r="M13" s="13">
        <v>9</v>
      </c>
      <c r="N13" s="13">
        <v>10</v>
      </c>
    </row>
    <row r="14" spans="1:14" ht="16.5" thickBot="1">
      <c r="A14" s="182" t="s">
        <v>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</row>
    <row r="15" spans="1:14" ht="24" customHeight="1">
      <c r="A15" s="244" t="s">
        <v>20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6"/>
    </row>
    <row r="16" spans="1:14" ht="16.5" customHeight="1" thickBot="1">
      <c r="A16" s="249" t="s">
        <v>21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1:14" ht="17.25" customHeight="1" thickBot="1">
      <c r="A17" s="177" t="s">
        <v>28</v>
      </c>
      <c r="B17" s="224" t="s">
        <v>36</v>
      </c>
      <c r="C17" s="254">
        <v>2014</v>
      </c>
      <c r="D17" s="255"/>
      <c r="E17" s="260">
        <f>H17+H19+H20+H22+J17+J19+J20+J21+J22+L17+L19+L20+L21+L22</f>
        <v>604</v>
      </c>
      <c r="F17" s="261"/>
      <c r="G17" s="151"/>
      <c r="H17" s="197">
        <f>331+8</f>
        <v>339</v>
      </c>
      <c r="I17" s="16"/>
      <c r="J17" s="221">
        <f>140</f>
        <v>140</v>
      </c>
      <c r="K17" s="180"/>
      <c r="L17" s="219">
        <v>125</v>
      </c>
      <c r="M17" s="224" t="s">
        <v>23</v>
      </c>
      <c r="N17" s="224" t="s">
        <v>7</v>
      </c>
    </row>
    <row r="18" spans="1:14" ht="12" customHeight="1">
      <c r="A18" s="178"/>
      <c r="B18" s="225"/>
      <c r="C18" s="256"/>
      <c r="D18" s="257"/>
      <c r="E18" s="262"/>
      <c r="F18" s="263"/>
      <c r="G18" s="152"/>
      <c r="H18" s="199"/>
      <c r="I18" s="20"/>
      <c r="J18" s="222"/>
      <c r="K18" s="252"/>
      <c r="L18" s="227"/>
      <c r="M18" s="225"/>
      <c r="N18" s="225"/>
    </row>
    <row r="19" spans="1:14" ht="17.25" customHeight="1">
      <c r="A19" s="178"/>
      <c r="B19" s="225"/>
      <c r="C19" s="256"/>
      <c r="D19" s="257"/>
      <c r="E19" s="262"/>
      <c r="F19" s="263"/>
      <c r="G19" s="152"/>
      <c r="H19" s="24"/>
      <c r="I19" s="20"/>
      <c r="J19" s="222"/>
      <c r="K19" s="252"/>
      <c r="L19" s="22"/>
      <c r="M19" s="23" t="s">
        <v>24</v>
      </c>
      <c r="N19" s="225"/>
    </row>
    <row r="20" spans="1:14" ht="18" customHeight="1">
      <c r="A20" s="178"/>
      <c r="B20" s="225"/>
      <c r="C20" s="256"/>
      <c r="D20" s="257"/>
      <c r="E20" s="262"/>
      <c r="F20" s="263"/>
      <c r="G20" s="152"/>
      <c r="H20" s="24"/>
      <c r="I20" s="20"/>
      <c r="J20" s="222"/>
      <c r="K20" s="252"/>
      <c r="L20" s="22"/>
      <c r="M20" s="23" t="s">
        <v>25</v>
      </c>
      <c r="N20" s="225"/>
    </row>
    <row r="21" spans="1:14" ht="17.25" customHeight="1">
      <c r="A21" s="178"/>
      <c r="B21" s="225"/>
      <c r="C21" s="256"/>
      <c r="D21" s="257"/>
      <c r="E21" s="262"/>
      <c r="F21" s="263"/>
      <c r="G21" s="152"/>
      <c r="H21" s="19"/>
      <c r="I21" s="20"/>
      <c r="J21" s="199"/>
      <c r="K21" s="200"/>
      <c r="L21" s="22"/>
      <c r="M21" s="23" t="s">
        <v>27</v>
      </c>
      <c r="N21" s="225"/>
    </row>
    <row r="22" spans="1:14" ht="17.25" customHeight="1">
      <c r="A22" s="178"/>
      <c r="B22" s="225"/>
      <c r="C22" s="256"/>
      <c r="D22" s="257"/>
      <c r="E22" s="262"/>
      <c r="F22" s="263"/>
      <c r="G22" s="152"/>
      <c r="H22" s="54"/>
      <c r="I22" s="20"/>
      <c r="J22" s="222"/>
      <c r="K22" s="252"/>
      <c r="L22" s="22"/>
      <c r="M22" s="23" t="s">
        <v>26</v>
      </c>
      <c r="N22" s="225"/>
    </row>
    <row r="23" spans="1:14" ht="13.5" customHeight="1" thickBot="1">
      <c r="A23" s="178"/>
      <c r="B23" s="225"/>
      <c r="C23" s="258"/>
      <c r="D23" s="259"/>
      <c r="E23" s="264"/>
      <c r="F23" s="265"/>
      <c r="G23" s="152"/>
      <c r="H23" s="19"/>
      <c r="I23" s="20"/>
      <c r="J23" s="27"/>
      <c r="K23" s="28"/>
      <c r="L23" s="22"/>
      <c r="M23" s="23"/>
      <c r="N23" s="225"/>
    </row>
    <row r="24" spans="1:14" ht="17.25" customHeight="1" thickBot="1">
      <c r="A24" s="178"/>
      <c r="B24" s="225"/>
      <c r="C24" s="14">
        <v>2015</v>
      </c>
      <c r="D24" s="29"/>
      <c r="E24" s="15">
        <f>H24+H25+H26+H28+J24+J25+J26+J27+J28+L24+L25+L26+L27+L28</f>
        <v>596</v>
      </c>
      <c r="F24" s="30"/>
      <c r="G24" s="122"/>
      <c r="H24" s="197">
        <v>331</v>
      </c>
      <c r="I24" s="16"/>
      <c r="J24" s="221">
        <v>140</v>
      </c>
      <c r="K24" s="180"/>
      <c r="L24" s="219">
        <v>125</v>
      </c>
      <c r="M24" s="17" t="s">
        <v>23</v>
      </c>
      <c r="N24" s="225"/>
    </row>
    <row r="25" spans="1:14" ht="15.75" customHeight="1">
      <c r="A25" s="178"/>
      <c r="B25" s="225"/>
      <c r="C25" s="32"/>
      <c r="D25" s="33"/>
      <c r="E25" s="34"/>
      <c r="F25" s="33"/>
      <c r="G25" s="53"/>
      <c r="H25" s="199"/>
      <c r="I25" s="20"/>
      <c r="J25" s="222"/>
      <c r="K25" s="252"/>
      <c r="L25" s="227"/>
      <c r="M25" s="23" t="s">
        <v>24</v>
      </c>
      <c r="N25" s="225"/>
    </row>
    <row r="26" spans="1:14" ht="15.75" customHeight="1">
      <c r="A26" s="178"/>
      <c r="B26" s="225"/>
      <c r="C26" s="32"/>
      <c r="D26" s="33"/>
      <c r="E26" s="34"/>
      <c r="F26" s="33"/>
      <c r="G26" s="53"/>
      <c r="H26" s="24"/>
      <c r="I26" s="20"/>
      <c r="J26" s="222"/>
      <c r="K26" s="252"/>
      <c r="L26" s="22"/>
      <c r="M26" s="23" t="s">
        <v>25</v>
      </c>
      <c r="N26" s="225"/>
    </row>
    <row r="27" spans="1:14" ht="13.5" customHeight="1">
      <c r="A27" s="178"/>
      <c r="B27" s="225"/>
      <c r="C27" s="32"/>
      <c r="D27" s="33"/>
      <c r="E27" s="34"/>
      <c r="F27" s="33"/>
      <c r="G27" s="53"/>
      <c r="H27" s="19"/>
      <c r="I27" s="20"/>
      <c r="J27" s="199"/>
      <c r="K27" s="200"/>
      <c r="L27" s="22"/>
      <c r="M27" s="23" t="s">
        <v>27</v>
      </c>
      <c r="N27" s="225"/>
    </row>
    <row r="28" spans="1:14" ht="18" customHeight="1" thickBot="1">
      <c r="A28" s="178"/>
      <c r="B28" s="225"/>
      <c r="C28" s="35"/>
      <c r="D28" s="16"/>
      <c r="E28" s="36"/>
      <c r="F28" s="16"/>
      <c r="G28" s="107"/>
      <c r="H28" s="96"/>
      <c r="I28" s="37"/>
      <c r="J28" s="223"/>
      <c r="K28" s="253"/>
      <c r="L28" s="47"/>
      <c r="M28" s="23" t="s">
        <v>26</v>
      </c>
      <c r="N28" s="225"/>
    </row>
    <row r="29" spans="1:14" ht="18.75" customHeight="1" thickBot="1">
      <c r="A29" s="178"/>
      <c r="B29" s="225"/>
      <c r="C29" s="14">
        <v>2016</v>
      </c>
      <c r="D29" s="29"/>
      <c r="E29" s="15">
        <f>H29+H30+H31+H33+J29+J30+J31+J32+J33+L29+L30+L31+L32+L33</f>
        <v>596</v>
      </c>
      <c r="F29" s="30"/>
      <c r="G29" s="122"/>
      <c r="H29" s="197">
        <v>331</v>
      </c>
      <c r="I29" s="16"/>
      <c r="J29" s="221">
        <v>140</v>
      </c>
      <c r="K29" s="180"/>
      <c r="L29" s="219">
        <v>125</v>
      </c>
      <c r="M29" s="17" t="s">
        <v>23</v>
      </c>
      <c r="N29" s="225"/>
    </row>
    <row r="30" spans="1:14" ht="14.25" customHeight="1">
      <c r="A30" s="178"/>
      <c r="B30" s="225"/>
      <c r="C30" s="32"/>
      <c r="D30" s="33"/>
      <c r="E30" s="34"/>
      <c r="F30" s="33"/>
      <c r="G30" s="53"/>
      <c r="H30" s="199"/>
      <c r="I30" s="20"/>
      <c r="J30" s="222"/>
      <c r="K30" s="252"/>
      <c r="L30" s="227"/>
      <c r="M30" s="23" t="s">
        <v>24</v>
      </c>
      <c r="N30" s="225"/>
    </row>
    <row r="31" spans="1:14" ht="16.5" customHeight="1">
      <c r="A31" s="178"/>
      <c r="B31" s="225"/>
      <c r="C31" s="32"/>
      <c r="D31" s="33"/>
      <c r="E31" s="34"/>
      <c r="F31" s="33"/>
      <c r="G31" s="53"/>
      <c r="H31" s="24"/>
      <c r="I31" s="20"/>
      <c r="J31" s="222"/>
      <c r="K31" s="252"/>
      <c r="L31" s="22"/>
      <c r="M31" s="23" t="s">
        <v>25</v>
      </c>
      <c r="N31" s="225"/>
    </row>
    <row r="32" spans="1:14" ht="18" customHeight="1">
      <c r="A32" s="178"/>
      <c r="B32" s="225"/>
      <c r="C32" s="32"/>
      <c r="D32" s="33"/>
      <c r="E32" s="34"/>
      <c r="F32" s="33"/>
      <c r="G32" s="53"/>
      <c r="H32" s="19"/>
      <c r="I32" s="20"/>
      <c r="J32" s="199"/>
      <c r="K32" s="200"/>
      <c r="L32" s="22"/>
      <c r="M32" s="23" t="s">
        <v>27</v>
      </c>
      <c r="N32" s="225"/>
    </row>
    <row r="33" spans="1:14" ht="19.5" customHeight="1" thickBot="1">
      <c r="A33" s="178"/>
      <c r="B33" s="225"/>
      <c r="C33" s="32"/>
      <c r="D33" s="33"/>
      <c r="E33" s="34"/>
      <c r="F33" s="33"/>
      <c r="G33" s="53"/>
      <c r="H33" s="131"/>
      <c r="I33" s="132"/>
      <c r="J33" s="300"/>
      <c r="K33" s="301"/>
      <c r="L33" s="133"/>
      <c r="M33" s="23" t="s">
        <v>26</v>
      </c>
      <c r="N33" s="226"/>
    </row>
    <row r="34" spans="1:14" ht="24" customHeight="1" thickBot="1">
      <c r="A34" s="201" t="s">
        <v>29</v>
      </c>
      <c r="B34" s="224" t="s">
        <v>60</v>
      </c>
      <c r="C34" s="117">
        <v>2014</v>
      </c>
      <c r="D34" s="71"/>
      <c r="E34" s="118">
        <f>J34</f>
        <v>20</v>
      </c>
      <c r="F34" s="71"/>
      <c r="G34" s="153"/>
      <c r="H34" s="114"/>
      <c r="I34" s="115"/>
      <c r="J34" s="114">
        <v>20</v>
      </c>
      <c r="K34" s="113"/>
      <c r="L34" s="80"/>
      <c r="M34" s="219" t="s">
        <v>33</v>
      </c>
      <c r="N34" s="219"/>
    </row>
    <row r="35" spans="1:14" ht="26.25" customHeight="1" thickBot="1">
      <c r="A35" s="202"/>
      <c r="B35" s="225"/>
      <c r="C35" s="14">
        <v>2015</v>
      </c>
      <c r="D35" s="30"/>
      <c r="E35" s="119">
        <f>J35</f>
        <v>20</v>
      </c>
      <c r="F35" s="30"/>
      <c r="G35" s="122"/>
      <c r="H35" s="116"/>
      <c r="I35" s="31"/>
      <c r="J35" s="116">
        <v>20</v>
      </c>
      <c r="K35" s="11"/>
      <c r="L35" s="10"/>
      <c r="M35" s="220"/>
      <c r="N35" s="220"/>
    </row>
    <row r="36" spans="1:14" ht="26.25" customHeight="1" thickBot="1">
      <c r="A36" s="176"/>
      <c r="B36" s="226"/>
      <c r="C36" s="14">
        <v>2016</v>
      </c>
      <c r="D36" s="30"/>
      <c r="E36" s="119">
        <f>J36</f>
        <v>20</v>
      </c>
      <c r="F36" s="30"/>
      <c r="G36" s="122"/>
      <c r="H36" s="116"/>
      <c r="I36" s="31"/>
      <c r="J36" s="134">
        <v>20</v>
      </c>
      <c r="K36" s="11"/>
      <c r="L36" s="10"/>
      <c r="M36" s="22"/>
      <c r="N36" s="22"/>
    </row>
    <row r="37" spans="1:14" ht="18" customHeight="1">
      <c r="A37" s="177" t="s">
        <v>30</v>
      </c>
      <c r="B37" s="224" t="s">
        <v>35</v>
      </c>
      <c r="C37" s="14">
        <v>2014</v>
      </c>
      <c r="D37" s="30"/>
      <c r="E37" s="161">
        <f>H37+J37+J38+J39</f>
        <v>100</v>
      </c>
      <c r="F37" s="167"/>
      <c r="G37" s="168"/>
      <c r="H37" s="169">
        <v>90</v>
      </c>
      <c r="I37" s="31"/>
      <c r="J37" s="39">
        <v>10</v>
      </c>
      <c r="K37" s="40"/>
      <c r="L37" s="43"/>
      <c r="M37" s="17" t="s">
        <v>23</v>
      </c>
      <c r="N37" s="224" t="s">
        <v>55</v>
      </c>
    </row>
    <row r="38" spans="1:14" ht="15.75" customHeight="1" thickBot="1">
      <c r="A38" s="178"/>
      <c r="B38" s="225"/>
      <c r="C38" s="32"/>
      <c r="D38" s="33"/>
      <c r="E38" s="18"/>
      <c r="F38" s="33"/>
      <c r="G38" s="53"/>
      <c r="H38" s="19"/>
      <c r="I38" s="20"/>
      <c r="J38" s="24">
        <v>0</v>
      </c>
      <c r="K38" s="28"/>
      <c r="L38" s="27"/>
      <c r="M38" s="23" t="s">
        <v>24</v>
      </c>
      <c r="N38" s="225"/>
    </row>
    <row r="39" spans="1:14" ht="18.75" customHeight="1" thickBot="1">
      <c r="A39" s="178"/>
      <c r="B39" s="225"/>
      <c r="C39" s="32"/>
      <c r="D39" s="33"/>
      <c r="E39" s="18"/>
      <c r="F39" s="33"/>
      <c r="G39" s="53"/>
      <c r="H39" s="19"/>
      <c r="I39" s="20"/>
      <c r="J39" s="24">
        <v>0</v>
      </c>
      <c r="K39" s="44"/>
      <c r="L39" s="45"/>
      <c r="M39" s="38" t="s">
        <v>25</v>
      </c>
      <c r="N39" s="225"/>
    </row>
    <row r="40" spans="1:14" ht="18.75" customHeight="1">
      <c r="A40" s="178"/>
      <c r="B40" s="225"/>
      <c r="C40" s="14">
        <v>2015</v>
      </c>
      <c r="D40" s="30"/>
      <c r="E40" s="15">
        <f>J40+J41+J42</f>
        <v>50</v>
      </c>
      <c r="F40" s="30"/>
      <c r="G40" s="122"/>
      <c r="H40" s="10"/>
      <c r="I40" s="31"/>
      <c r="J40" s="39">
        <v>20</v>
      </c>
      <c r="K40" s="28"/>
      <c r="L40" s="43"/>
      <c r="M40" s="17" t="s">
        <v>23</v>
      </c>
      <c r="N40" s="225"/>
    </row>
    <row r="41" spans="1:14" ht="18.75" customHeight="1" thickBot="1">
      <c r="A41" s="178"/>
      <c r="B41" s="225"/>
      <c r="C41" s="32"/>
      <c r="D41" s="33"/>
      <c r="E41" s="18"/>
      <c r="F41" s="33"/>
      <c r="G41" s="53"/>
      <c r="H41" s="19"/>
      <c r="I41" s="20"/>
      <c r="J41" s="24">
        <v>25</v>
      </c>
      <c r="K41" s="28"/>
      <c r="L41" s="27"/>
      <c r="M41" s="23" t="s">
        <v>24</v>
      </c>
      <c r="N41" s="225"/>
    </row>
    <row r="42" spans="1:14" ht="18.75" customHeight="1" thickBot="1">
      <c r="A42" s="178"/>
      <c r="B42" s="225"/>
      <c r="C42" s="35"/>
      <c r="D42" s="16"/>
      <c r="E42" s="26"/>
      <c r="F42" s="16"/>
      <c r="G42" s="107"/>
      <c r="H42" s="12"/>
      <c r="I42" s="37"/>
      <c r="J42" s="24">
        <v>5</v>
      </c>
      <c r="K42" s="44"/>
      <c r="L42" s="45"/>
      <c r="M42" s="38" t="s">
        <v>25</v>
      </c>
      <c r="N42" s="225"/>
    </row>
    <row r="43" spans="1:14" ht="18.75" customHeight="1">
      <c r="A43" s="178"/>
      <c r="B43" s="225"/>
      <c r="C43" s="14">
        <v>2016</v>
      </c>
      <c r="D43" s="30"/>
      <c r="E43" s="15">
        <f>J43+J44+J45</f>
        <v>50</v>
      </c>
      <c r="F43" s="30"/>
      <c r="G43" s="122"/>
      <c r="H43" s="10"/>
      <c r="I43" s="31"/>
      <c r="J43" s="39">
        <v>20</v>
      </c>
      <c r="K43" s="28"/>
      <c r="L43" s="43"/>
      <c r="M43" s="17" t="s">
        <v>23</v>
      </c>
      <c r="N43" s="225"/>
    </row>
    <row r="44" spans="1:14" ht="18.75" customHeight="1" thickBot="1">
      <c r="A44" s="178"/>
      <c r="B44" s="225"/>
      <c r="C44" s="32"/>
      <c r="D44" s="33"/>
      <c r="E44" s="18"/>
      <c r="F44" s="33"/>
      <c r="G44" s="53"/>
      <c r="H44" s="19"/>
      <c r="I44" s="20"/>
      <c r="J44" s="24">
        <v>25</v>
      </c>
      <c r="K44" s="28"/>
      <c r="L44" s="27"/>
      <c r="M44" s="23" t="s">
        <v>24</v>
      </c>
      <c r="N44" s="225"/>
    </row>
    <row r="45" spans="1:14" ht="18.75" customHeight="1" thickBot="1">
      <c r="A45" s="179"/>
      <c r="B45" s="226"/>
      <c r="C45" s="35"/>
      <c r="D45" s="16"/>
      <c r="E45" s="26"/>
      <c r="F45" s="16"/>
      <c r="G45" s="107"/>
      <c r="H45" s="12"/>
      <c r="I45" s="37"/>
      <c r="J45" s="24">
        <v>5</v>
      </c>
      <c r="K45" s="44"/>
      <c r="L45" s="45"/>
      <c r="M45" s="38" t="s">
        <v>25</v>
      </c>
      <c r="N45" s="226"/>
    </row>
    <row r="46" spans="1:14" ht="14.25" customHeight="1">
      <c r="A46" s="224" t="s">
        <v>61</v>
      </c>
      <c r="B46" s="224" t="s">
        <v>38</v>
      </c>
      <c r="C46" s="221"/>
      <c r="D46" s="180"/>
      <c r="E46" s="214"/>
      <c r="F46" s="215"/>
      <c r="G46" s="130"/>
      <c r="H46" s="91"/>
      <c r="I46" s="40"/>
      <c r="J46" s="221"/>
      <c r="K46" s="180"/>
      <c r="L46" s="7"/>
      <c r="M46" s="224" t="s">
        <v>33</v>
      </c>
      <c r="N46" s="17" t="s">
        <v>34</v>
      </c>
    </row>
    <row r="47" spans="1:14" ht="17.25" customHeight="1">
      <c r="A47" s="225"/>
      <c r="B47" s="225"/>
      <c r="C47" s="216">
        <v>2014</v>
      </c>
      <c r="D47" s="217"/>
      <c r="E47" s="185">
        <f>J47</f>
        <v>0</v>
      </c>
      <c r="F47" s="186"/>
      <c r="G47" s="98"/>
      <c r="H47" s="50"/>
      <c r="I47" s="51"/>
      <c r="J47" s="199">
        <v>0</v>
      </c>
      <c r="K47" s="200"/>
      <c r="L47" s="52"/>
      <c r="M47" s="225"/>
      <c r="N47" s="23"/>
    </row>
    <row r="48" spans="1:14" ht="16.5" customHeight="1">
      <c r="A48" s="225"/>
      <c r="B48" s="225"/>
      <c r="C48" s="216">
        <v>2015</v>
      </c>
      <c r="D48" s="217"/>
      <c r="E48" s="185">
        <f>J48</f>
        <v>0</v>
      </c>
      <c r="F48" s="186"/>
      <c r="G48" s="98"/>
      <c r="H48" s="50"/>
      <c r="I48" s="28"/>
      <c r="J48" s="199">
        <v>0</v>
      </c>
      <c r="K48" s="200"/>
      <c r="L48" s="53"/>
      <c r="M48" s="225"/>
      <c r="N48" s="23"/>
    </row>
    <row r="49" spans="1:14" ht="17.25" customHeight="1">
      <c r="A49" s="225"/>
      <c r="B49" s="225"/>
      <c r="C49" s="216">
        <v>2016</v>
      </c>
      <c r="D49" s="217"/>
      <c r="E49" s="185">
        <f>J49</f>
        <v>0</v>
      </c>
      <c r="F49" s="186"/>
      <c r="G49" s="98"/>
      <c r="H49" s="50"/>
      <c r="I49" s="28"/>
      <c r="J49" s="199">
        <v>0</v>
      </c>
      <c r="K49" s="200"/>
      <c r="L49" s="53"/>
      <c r="M49" s="225"/>
      <c r="N49" s="23"/>
    </row>
    <row r="50" spans="1:14" ht="15.75" customHeight="1" thickBot="1">
      <c r="A50" s="226"/>
      <c r="B50" s="226"/>
      <c r="C50" s="238"/>
      <c r="D50" s="239"/>
      <c r="E50" s="271"/>
      <c r="F50" s="239"/>
      <c r="G50" s="148"/>
      <c r="H50" s="101"/>
      <c r="I50" s="95"/>
      <c r="J50" s="298"/>
      <c r="K50" s="299"/>
      <c r="L50" s="107"/>
      <c r="M50" s="226"/>
      <c r="N50" s="38"/>
    </row>
    <row r="51" spans="1:14" ht="24" customHeight="1" thickBot="1">
      <c r="A51" s="182" t="s">
        <v>39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4"/>
      <c r="N51" s="17"/>
    </row>
    <row r="52" spans="1:14" ht="18" customHeight="1" thickBot="1">
      <c r="A52" s="182" t="s">
        <v>40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4"/>
      <c r="N52" s="55"/>
    </row>
    <row r="53" spans="1:14" ht="13.5" customHeight="1">
      <c r="A53" s="224" t="s">
        <v>9</v>
      </c>
      <c r="B53" s="224" t="s">
        <v>41</v>
      </c>
      <c r="C53" s="204">
        <v>2014</v>
      </c>
      <c r="D53" s="56"/>
      <c r="E53" s="218">
        <f>J53</f>
        <v>97.3</v>
      </c>
      <c r="F53" s="31"/>
      <c r="G53" s="31"/>
      <c r="H53" s="234"/>
      <c r="I53" s="57"/>
      <c r="J53" s="209">
        <v>97.3</v>
      </c>
      <c r="K53" s="57"/>
      <c r="L53" s="232"/>
      <c r="M53" s="228" t="s">
        <v>59</v>
      </c>
      <c r="N53" s="224" t="s">
        <v>42</v>
      </c>
    </row>
    <row r="54" spans="1:14" ht="13.5" customHeight="1" thickBot="1">
      <c r="A54" s="225"/>
      <c r="B54" s="225"/>
      <c r="C54" s="205"/>
      <c r="D54" s="59"/>
      <c r="E54" s="203"/>
      <c r="F54" s="37"/>
      <c r="G54" s="37"/>
      <c r="H54" s="235"/>
      <c r="I54" s="60"/>
      <c r="J54" s="210"/>
      <c r="K54" s="60"/>
      <c r="L54" s="233"/>
      <c r="M54" s="229"/>
      <c r="N54" s="225"/>
    </row>
    <row r="55" spans="1:14" ht="13.5" customHeight="1">
      <c r="A55" s="225"/>
      <c r="B55" s="225"/>
      <c r="C55" s="204">
        <v>2015</v>
      </c>
      <c r="D55" s="61"/>
      <c r="E55" s="218">
        <f>J55</f>
        <v>97.3</v>
      </c>
      <c r="F55" s="31"/>
      <c r="G55" s="31"/>
      <c r="H55" s="234"/>
      <c r="I55" s="57"/>
      <c r="J55" s="209">
        <v>97.3</v>
      </c>
      <c r="K55" s="57"/>
      <c r="L55" s="232"/>
      <c r="M55" s="229"/>
      <c r="N55" s="225"/>
    </row>
    <row r="56" spans="1:14" ht="15.75" customHeight="1" thickBot="1">
      <c r="A56" s="225"/>
      <c r="B56" s="225"/>
      <c r="C56" s="205"/>
      <c r="D56" s="59"/>
      <c r="E56" s="203"/>
      <c r="F56" s="37"/>
      <c r="G56" s="37"/>
      <c r="H56" s="235"/>
      <c r="I56" s="60"/>
      <c r="J56" s="210"/>
      <c r="K56" s="60"/>
      <c r="L56" s="233"/>
      <c r="M56" s="229"/>
      <c r="N56" s="225"/>
    </row>
    <row r="57" spans="1:14" ht="12.75" customHeight="1">
      <c r="A57" s="225"/>
      <c r="B57" s="225"/>
      <c r="C57" s="204">
        <v>2016</v>
      </c>
      <c r="D57" s="61"/>
      <c r="E57" s="218">
        <f>J57</f>
        <v>97.3</v>
      </c>
      <c r="F57" s="31"/>
      <c r="G57" s="31"/>
      <c r="H57" s="234"/>
      <c r="I57" s="57"/>
      <c r="J57" s="209">
        <v>97.3</v>
      </c>
      <c r="K57" s="57"/>
      <c r="L57" s="230"/>
      <c r="M57" s="229"/>
      <c r="N57" s="225"/>
    </row>
    <row r="58" spans="1:14" ht="50.25" customHeight="1" thickBot="1">
      <c r="A58" s="226"/>
      <c r="B58" s="225"/>
      <c r="C58" s="205"/>
      <c r="D58" s="59"/>
      <c r="E58" s="203"/>
      <c r="F58" s="37"/>
      <c r="G58" s="37"/>
      <c r="H58" s="235"/>
      <c r="I58" s="60"/>
      <c r="J58" s="210"/>
      <c r="K58" s="60"/>
      <c r="L58" s="231"/>
      <c r="M58" s="229"/>
      <c r="N58" s="226"/>
    </row>
    <row r="59" spans="1:14" ht="32.25" customHeight="1">
      <c r="A59" s="219" t="s">
        <v>10</v>
      </c>
      <c r="B59" s="224" t="s">
        <v>80</v>
      </c>
      <c r="C59" s="204">
        <v>2014</v>
      </c>
      <c r="D59" s="187"/>
      <c r="E59" s="218">
        <f>H59+J59</f>
        <v>59</v>
      </c>
      <c r="F59" s="62"/>
      <c r="G59" s="62"/>
      <c r="H59" s="209">
        <v>16</v>
      </c>
      <c r="I59" s="63"/>
      <c r="J59" s="209">
        <f>37+6</f>
        <v>43</v>
      </c>
      <c r="K59" s="57"/>
      <c r="L59" s="230"/>
      <c r="M59" s="219" t="s">
        <v>33</v>
      </c>
      <c r="N59" s="224" t="s">
        <v>34</v>
      </c>
    </row>
    <row r="60" spans="1:14" ht="21.75" customHeight="1" thickBot="1">
      <c r="A60" s="227"/>
      <c r="B60" s="225"/>
      <c r="C60" s="188"/>
      <c r="D60" s="189"/>
      <c r="E60" s="294"/>
      <c r="F60" s="64"/>
      <c r="G60" s="64"/>
      <c r="H60" s="210"/>
      <c r="I60" s="65"/>
      <c r="J60" s="210"/>
      <c r="K60" s="60"/>
      <c r="L60" s="231"/>
      <c r="M60" s="220"/>
      <c r="N60" s="225"/>
    </row>
    <row r="61" spans="1:14" ht="46.5" customHeight="1" thickBot="1">
      <c r="A61" s="227"/>
      <c r="B61" s="225"/>
      <c r="C61" s="204">
        <v>2015</v>
      </c>
      <c r="D61" s="187"/>
      <c r="E61" s="218">
        <f>J61+H62</f>
        <v>91.31</v>
      </c>
      <c r="F61" s="66"/>
      <c r="G61" s="66"/>
      <c r="H61" s="67"/>
      <c r="I61" s="68"/>
      <c r="J61" s="69">
        <v>67.31</v>
      </c>
      <c r="K61" s="70"/>
      <c r="L61" s="71"/>
      <c r="M61" s="55" t="s">
        <v>59</v>
      </c>
      <c r="N61" s="225"/>
    </row>
    <row r="62" spans="1:14" ht="37.5" customHeight="1" thickBot="1">
      <c r="A62" s="227"/>
      <c r="B62" s="225"/>
      <c r="C62" s="205"/>
      <c r="D62" s="295"/>
      <c r="E62" s="203"/>
      <c r="F62" s="64"/>
      <c r="G62" s="64"/>
      <c r="H62" s="104">
        <v>24</v>
      </c>
      <c r="I62" s="65"/>
      <c r="J62" s="100"/>
      <c r="K62" s="60"/>
      <c r="L62" s="16"/>
      <c r="M62" s="105" t="s">
        <v>33</v>
      </c>
      <c r="N62" s="225"/>
    </row>
    <row r="63" spans="1:14" ht="48.75" customHeight="1" thickBot="1">
      <c r="A63" s="227"/>
      <c r="B63" s="225"/>
      <c r="C63" s="204">
        <v>2016</v>
      </c>
      <c r="D63" s="187"/>
      <c r="E63" s="296">
        <f>J63+H64</f>
        <v>91.31</v>
      </c>
      <c r="F63" s="64"/>
      <c r="G63" s="81"/>
      <c r="H63" s="104"/>
      <c r="I63" s="65"/>
      <c r="J63" s="100">
        <v>67.31</v>
      </c>
      <c r="K63" s="60"/>
      <c r="L63" s="16"/>
      <c r="M63" s="55" t="s">
        <v>59</v>
      </c>
      <c r="N63" s="225"/>
    </row>
    <row r="64" spans="1:14" ht="36.75" customHeight="1" thickBot="1">
      <c r="A64" s="220"/>
      <c r="B64" s="226"/>
      <c r="C64" s="188"/>
      <c r="D64" s="189"/>
      <c r="E64" s="297"/>
      <c r="F64" s="66"/>
      <c r="G64" s="81"/>
      <c r="H64" s="67">
        <v>24</v>
      </c>
      <c r="I64" s="68"/>
      <c r="J64" s="106"/>
      <c r="K64" s="74"/>
      <c r="L64" s="16"/>
      <c r="M64" s="80" t="s">
        <v>33</v>
      </c>
      <c r="N64" s="226"/>
    </row>
    <row r="65" spans="1:14" ht="81.75" customHeight="1" thickBot="1">
      <c r="A65" s="19" t="s">
        <v>76</v>
      </c>
      <c r="B65" s="138" t="s">
        <v>77</v>
      </c>
      <c r="C65" s="160">
        <v>2014</v>
      </c>
      <c r="D65" s="99"/>
      <c r="E65" s="125">
        <f>J65</f>
        <v>30.31</v>
      </c>
      <c r="F65" s="72"/>
      <c r="G65" s="147"/>
      <c r="H65" s="67"/>
      <c r="I65" s="73"/>
      <c r="J65" s="69">
        <v>30.31</v>
      </c>
      <c r="K65" s="74"/>
      <c r="L65" s="33"/>
      <c r="M65" s="105" t="s">
        <v>53</v>
      </c>
      <c r="N65" s="138"/>
    </row>
    <row r="66" spans="1:14" ht="28.5" customHeight="1" thickBot="1">
      <c r="A66" s="221" t="s">
        <v>57</v>
      </c>
      <c r="B66" s="224" t="s">
        <v>62</v>
      </c>
      <c r="C66" s="112">
        <v>2014</v>
      </c>
      <c r="D66" s="99"/>
      <c r="E66" s="102">
        <f>H66</f>
        <v>0</v>
      </c>
      <c r="F66" s="72"/>
      <c r="G66" s="147"/>
      <c r="H66" s="121">
        <v>0</v>
      </c>
      <c r="I66" s="73"/>
      <c r="J66" s="103"/>
      <c r="K66" s="74"/>
      <c r="L66" s="122"/>
      <c r="M66" s="219" t="s">
        <v>33</v>
      </c>
      <c r="N66" s="219" t="s">
        <v>58</v>
      </c>
    </row>
    <row r="67" spans="1:14" ht="22.5" customHeight="1" thickBot="1">
      <c r="A67" s="222"/>
      <c r="B67" s="225"/>
      <c r="C67" s="123">
        <v>2015</v>
      </c>
      <c r="D67" s="123"/>
      <c r="E67" s="125">
        <f>H67</f>
        <v>0</v>
      </c>
      <c r="F67" s="66"/>
      <c r="G67" s="81"/>
      <c r="H67" s="124">
        <v>0</v>
      </c>
      <c r="I67" s="68"/>
      <c r="J67" s="69"/>
      <c r="K67" s="70"/>
      <c r="L67" s="71"/>
      <c r="M67" s="227"/>
      <c r="N67" s="227"/>
    </row>
    <row r="68" spans="1:14" ht="61.5" customHeight="1" thickBot="1">
      <c r="A68" s="223"/>
      <c r="B68" s="226"/>
      <c r="C68" s="99">
        <v>2016</v>
      </c>
      <c r="D68" s="99"/>
      <c r="E68" s="125">
        <f>H68</f>
        <v>0</v>
      </c>
      <c r="F68" s="72"/>
      <c r="G68" s="147"/>
      <c r="H68" s="120">
        <v>0</v>
      </c>
      <c r="I68" s="73"/>
      <c r="J68" s="69"/>
      <c r="K68" s="74"/>
      <c r="L68" s="20"/>
      <c r="M68" s="220"/>
      <c r="N68" s="220"/>
    </row>
    <row r="69" spans="1:14" ht="16.5" customHeight="1">
      <c r="A69" s="214" t="s">
        <v>43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75"/>
    </row>
    <row r="70" spans="1:14" ht="16.5" thickBot="1">
      <c r="A70" s="249" t="s">
        <v>8</v>
      </c>
      <c r="B70" s="250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250"/>
      <c r="N70" s="251"/>
    </row>
    <row r="71" spans="1:14" ht="18.75" customHeight="1">
      <c r="A71" s="268" t="s">
        <v>44</v>
      </c>
      <c r="B71" s="303" t="s">
        <v>51</v>
      </c>
      <c r="C71" s="214">
        <v>2014</v>
      </c>
      <c r="D71" s="215"/>
      <c r="E71" s="290">
        <f>H71+J71+L71</f>
        <v>2132.55</v>
      </c>
      <c r="F71" s="292"/>
      <c r="G71" s="206"/>
      <c r="H71" s="212">
        <f>400</f>
        <v>400</v>
      </c>
      <c r="I71" s="11"/>
      <c r="J71" s="197">
        <f>1260+132.55</f>
        <v>1392.55</v>
      </c>
      <c r="K71" s="198"/>
      <c r="L71" s="195">
        <v>340</v>
      </c>
      <c r="M71" s="219" t="s">
        <v>53</v>
      </c>
      <c r="N71" s="224" t="s">
        <v>46</v>
      </c>
    </row>
    <row r="72" spans="1:14" ht="14.25" customHeight="1">
      <c r="A72" s="269"/>
      <c r="B72" s="304"/>
      <c r="C72" s="216"/>
      <c r="D72" s="217"/>
      <c r="E72" s="185"/>
      <c r="F72" s="186"/>
      <c r="G72" s="207"/>
      <c r="H72" s="213"/>
      <c r="I72" s="49"/>
      <c r="J72" s="199"/>
      <c r="K72" s="200"/>
      <c r="L72" s="196"/>
      <c r="M72" s="227"/>
      <c r="N72" s="225"/>
    </row>
    <row r="73" spans="1:14" ht="13.5" customHeight="1" thickBot="1">
      <c r="A73" s="269"/>
      <c r="B73" s="304"/>
      <c r="C73" s="216"/>
      <c r="D73" s="217"/>
      <c r="E73" s="279"/>
      <c r="F73" s="293"/>
      <c r="G73" s="208"/>
      <c r="H73" s="213"/>
      <c r="I73" s="25"/>
      <c r="J73" s="199"/>
      <c r="K73" s="200"/>
      <c r="L73" s="196"/>
      <c r="M73" s="227"/>
      <c r="N73" s="225"/>
    </row>
    <row r="74" spans="1:14" ht="36" customHeight="1" thickBot="1">
      <c r="A74" s="269"/>
      <c r="B74" s="304"/>
      <c r="C74" s="273">
        <v>2015</v>
      </c>
      <c r="D74" s="291"/>
      <c r="E74" s="307">
        <f>H74+J74+L74</f>
        <v>2000</v>
      </c>
      <c r="F74" s="308"/>
      <c r="G74" s="154"/>
      <c r="H74" s="79">
        <v>400</v>
      </c>
      <c r="I74" s="42"/>
      <c r="J74" s="190">
        <v>1260</v>
      </c>
      <c r="K74" s="191"/>
      <c r="L74" s="126">
        <v>340</v>
      </c>
      <c r="M74" s="81" t="s">
        <v>53</v>
      </c>
      <c r="N74" s="225"/>
    </row>
    <row r="75" spans="1:14" ht="39" customHeight="1" thickBot="1">
      <c r="A75" s="270"/>
      <c r="B75" s="305"/>
      <c r="C75" s="238">
        <v>2016</v>
      </c>
      <c r="D75" s="266"/>
      <c r="E75" s="271">
        <f>H75+J75+L75</f>
        <v>2000</v>
      </c>
      <c r="F75" s="272"/>
      <c r="G75" s="155"/>
      <c r="H75" s="47">
        <v>400</v>
      </c>
      <c r="I75" s="83"/>
      <c r="J75" s="190">
        <v>1260</v>
      </c>
      <c r="K75" s="191"/>
      <c r="L75" s="127">
        <v>340</v>
      </c>
      <c r="M75" s="81" t="s">
        <v>53</v>
      </c>
      <c r="N75" s="226"/>
    </row>
    <row r="76" spans="1:14" ht="24" customHeight="1" thickBot="1">
      <c r="A76" s="224" t="s">
        <v>14</v>
      </c>
      <c r="B76" s="224" t="s">
        <v>52</v>
      </c>
      <c r="C76" s="78">
        <v>2014</v>
      </c>
      <c r="D76" s="58"/>
      <c r="E76" s="170">
        <f>H76+J76</f>
        <v>650.5</v>
      </c>
      <c r="F76" s="171"/>
      <c r="G76" s="172"/>
      <c r="H76" s="173">
        <v>408</v>
      </c>
      <c r="I76" s="85"/>
      <c r="J76" s="41">
        <f>100+130+12.5</f>
        <v>242.5</v>
      </c>
      <c r="K76" s="86"/>
      <c r="L76" s="87"/>
      <c r="M76" s="192" t="s">
        <v>54</v>
      </c>
      <c r="N76" s="224" t="s">
        <v>56</v>
      </c>
    </row>
    <row r="77" spans="1:14" ht="22.5" customHeight="1" thickBot="1">
      <c r="A77" s="225"/>
      <c r="B77" s="225"/>
      <c r="C77" s="48">
        <v>2015</v>
      </c>
      <c r="D77" s="49"/>
      <c r="E77" s="84">
        <f>H77+J77</f>
        <v>100</v>
      </c>
      <c r="F77" s="33"/>
      <c r="G77" s="53"/>
      <c r="H77" s="24">
        <v>0</v>
      </c>
      <c r="I77" s="88"/>
      <c r="J77" s="129">
        <v>100</v>
      </c>
      <c r="K77" s="89"/>
      <c r="L77" s="90"/>
      <c r="M77" s="193"/>
      <c r="N77" s="225"/>
    </row>
    <row r="78" spans="1:14" ht="53.25" customHeight="1" thickBot="1">
      <c r="A78" s="226"/>
      <c r="B78" s="226"/>
      <c r="C78" s="78">
        <v>2016</v>
      </c>
      <c r="D78" s="58"/>
      <c r="E78" s="84">
        <f>H78+J78</f>
        <v>100</v>
      </c>
      <c r="F78" s="71"/>
      <c r="G78" s="153"/>
      <c r="H78" s="41">
        <v>0</v>
      </c>
      <c r="I78" s="85"/>
      <c r="J78" s="41">
        <v>100</v>
      </c>
      <c r="K78" s="86"/>
      <c r="L78" s="87"/>
      <c r="M78" s="194"/>
      <c r="N78" s="226"/>
    </row>
    <row r="79" spans="1:14" ht="16.5" customHeight="1" thickBot="1">
      <c r="A79" s="224" t="s">
        <v>45</v>
      </c>
      <c r="B79" s="224" t="s">
        <v>63</v>
      </c>
      <c r="C79" s="130">
        <v>2014</v>
      </c>
      <c r="D79" s="44"/>
      <c r="E79" s="144">
        <f>J79</f>
        <v>3277.8079</v>
      </c>
      <c r="F79" s="136"/>
      <c r="G79" s="156"/>
      <c r="H79" s="79">
        <v>0</v>
      </c>
      <c r="I79" s="198"/>
      <c r="J79" s="143">
        <f>J82+J83+J84+J85</f>
        <v>3277.8079</v>
      </c>
      <c r="K79" s="86"/>
      <c r="L79" s="87"/>
      <c r="M79" s="7" t="s">
        <v>31</v>
      </c>
      <c r="N79" s="224" t="s">
        <v>11</v>
      </c>
    </row>
    <row r="80" spans="1:14" ht="18" customHeight="1" thickBot="1">
      <c r="A80" s="225"/>
      <c r="B80" s="225"/>
      <c r="C80" s="135">
        <v>2015</v>
      </c>
      <c r="D80" s="28"/>
      <c r="E80" s="125">
        <f>J80</f>
        <v>0</v>
      </c>
      <c r="F80" s="137"/>
      <c r="G80" s="157"/>
      <c r="H80" s="79">
        <v>0</v>
      </c>
      <c r="I80" s="200"/>
      <c r="J80" s="129">
        <v>0</v>
      </c>
      <c r="K80" s="89"/>
      <c r="L80" s="87"/>
      <c r="M80" s="142" t="s">
        <v>31</v>
      </c>
      <c r="N80" s="225"/>
    </row>
    <row r="81" spans="1:14" ht="51.75" customHeight="1" thickBot="1">
      <c r="A81" s="226"/>
      <c r="B81" s="226"/>
      <c r="C81" s="78">
        <v>2016</v>
      </c>
      <c r="D81" s="44"/>
      <c r="E81" s="84">
        <f>H81+J81</f>
        <v>0</v>
      </c>
      <c r="F81" s="136"/>
      <c r="G81" s="156"/>
      <c r="H81" s="79">
        <v>0</v>
      </c>
      <c r="I81" s="306"/>
      <c r="J81" s="41">
        <v>0</v>
      </c>
      <c r="K81" s="86"/>
      <c r="L81" s="87"/>
      <c r="M81" s="142" t="s">
        <v>31</v>
      </c>
      <c r="N81" s="226"/>
    </row>
    <row r="82" spans="1:15" ht="22.5" customHeight="1" thickBot="1">
      <c r="A82" s="141" t="s">
        <v>64</v>
      </c>
      <c r="B82" s="141" t="s">
        <v>67</v>
      </c>
      <c r="C82" s="214">
        <v>2014</v>
      </c>
      <c r="D82" s="40"/>
      <c r="E82" s="161">
        <f aca="true" t="shared" si="0" ref="E82:E88">J82</f>
        <v>407.5</v>
      </c>
      <c r="F82" s="139"/>
      <c r="G82" s="158"/>
      <c r="H82" s="39"/>
      <c r="I82" s="25"/>
      <c r="J82" s="39">
        <f>500-92.5</f>
        <v>407.5</v>
      </c>
      <c r="K82" s="92"/>
      <c r="L82" s="140"/>
      <c r="M82" s="142" t="s">
        <v>31</v>
      </c>
      <c r="N82" s="141"/>
      <c r="O82" t="s">
        <v>74</v>
      </c>
    </row>
    <row r="83" spans="1:14" ht="21.75" customHeight="1" thickBot="1">
      <c r="A83" s="141" t="s">
        <v>65</v>
      </c>
      <c r="B83" s="141" t="s">
        <v>66</v>
      </c>
      <c r="C83" s="216"/>
      <c r="D83" s="40"/>
      <c r="E83" s="146">
        <f t="shared" si="0"/>
        <v>2149.3489</v>
      </c>
      <c r="F83" s="139"/>
      <c r="G83" s="158"/>
      <c r="H83" s="39"/>
      <c r="I83" s="25"/>
      <c r="J83" s="145">
        <f>2500-350.6511</f>
        <v>2149.3489</v>
      </c>
      <c r="K83" s="92"/>
      <c r="L83" s="140"/>
      <c r="M83" s="142" t="s">
        <v>31</v>
      </c>
      <c r="N83" s="141"/>
    </row>
    <row r="84" spans="1:14" ht="21.75" customHeight="1" thickBot="1">
      <c r="A84" s="141" t="s">
        <v>68</v>
      </c>
      <c r="B84" s="162" t="s">
        <v>69</v>
      </c>
      <c r="C84" s="216"/>
      <c r="D84" s="40"/>
      <c r="E84" s="146">
        <f t="shared" si="0"/>
        <v>620.959</v>
      </c>
      <c r="F84" s="139"/>
      <c r="G84" s="158"/>
      <c r="H84" s="39"/>
      <c r="I84" s="25"/>
      <c r="J84" s="145">
        <v>620.959</v>
      </c>
      <c r="K84" s="92"/>
      <c r="L84" s="140"/>
      <c r="M84" s="142" t="s">
        <v>31</v>
      </c>
      <c r="N84" s="138"/>
    </row>
    <row r="85" spans="1:14" ht="34.5" customHeight="1" thickBot="1">
      <c r="A85" s="138" t="s">
        <v>78</v>
      </c>
      <c r="B85" s="141" t="s">
        <v>79</v>
      </c>
      <c r="C85" s="238"/>
      <c r="D85" s="40"/>
      <c r="E85" s="146">
        <f t="shared" si="0"/>
        <v>100</v>
      </c>
      <c r="F85" s="139"/>
      <c r="G85" s="158"/>
      <c r="H85" s="39"/>
      <c r="I85" s="25"/>
      <c r="J85" s="145">
        <v>100</v>
      </c>
      <c r="K85" s="92"/>
      <c r="L85" s="140"/>
      <c r="M85" s="163"/>
      <c r="N85" s="138"/>
    </row>
    <row r="86" spans="1:14" ht="18.75" customHeight="1" thickBot="1">
      <c r="A86" s="268" t="s">
        <v>47</v>
      </c>
      <c r="B86" s="268" t="s">
        <v>75</v>
      </c>
      <c r="C86" s="214">
        <v>2014</v>
      </c>
      <c r="D86" s="215"/>
      <c r="E86" s="290">
        <f t="shared" si="0"/>
        <v>90</v>
      </c>
      <c r="F86" s="215"/>
      <c r="G86" s="130"/>
      <c r="H86" s="91"/>
      <c r="I86" s="77"/>
      <c r="J86" s="46">
        <f>5+80+5</f>
        <v>90</v>
      </c>
      <c r="K86" s="92"/>
      <c r="L86" s="219"/>
      <c r="M86" s="219" t="s">
        <v>54</v>
      </c>
      <c r="N86" s="224" t="s">
        <v>12</v>
      </c>
    </row>
    <row r="87" spans="1:14" ht="18.75" customHeight="1" thickBot="1">
      <c r="A87" s="269"/>
      <c r="B87" s="269"/>
      <c r="C87" s="273">
        <v>2015</v>
      </c>
      <c r="D87" s="274"/>
      <c r="E87" s="286">
        <f t="shared" si="0"/>
        <v>5</v>
      </c>
      <c r="F87" s="274"/>
      <c r="G87" s="135"/>
      <c r="H87" s="93"/>
      <c r="I87" s="94"/>
      <c r="J87" s="287">
        <v>5</v>
      </c>
      <c r="K87" s="288"/>
      <c r="L87" s="227"/>
      <c r="M87" s="227"/>
      <c r="N87" s="225"/>
    </row>
    <row r="88" spans="1:14" ht="19.5" customHeight="1" thickBot="1">
      <c r="A88" s="269"/>
      <c r="B88" s="269"/>
      <c r="C88" s="273">
        <v>2016</v>
      </c>
      <c r="D88" s="274"/>
      <c r="E88" s="286">
        <f t="shared" si="0"/>
        <v>5</v>
      </c>
      <c r="F88" s="274"/>
      <c r="G88" s="135"/>
      <c r="H88" s="93"/>
      <c r="I88" s="86"/>
      <c r="J88" s="190">
        <v>5</v>
      </c>
      <c r="K88" s="191"/>
      <c r="L88" s="227"/>
      <c r="M88" s="227"/>
      <c r="N88" s="225"/>
    </row>
    <row r="89" spans="1:14" ht="39.75" customHeight="1" thickBot="1">
      <c r="A89" s="269"/>
      <c r="B89" s="269"/>
      <c r="C89" s="216"/>
      <c r="D89" s="217"/>
      <c r="E89" s="185"/>
      <c r="F89" s="217"/>
      <c r="G89" s="148"/>
      <c r="H89" s="50"/>
      <c r="I89" s="25"/>
      <c r="J89" s="24"/>
      <c r="K89" s="89"/>
      <c r="L89" s="227"/>
      <c r="M89" s="220"/>
      <c r="N89" s="225"/>
    </row>
    <row r="90" spans="1:14" ht="12.75" customHeight="1">
      <c r="A90" s="244" t="s">
        <v>48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6"/>
    </row>
    <row r="91" spans="1:14" ht="19.5" customHeight="1" thickBot="1">
      <c r="A91" s="249" t="s">
        <v>13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1"/>
    </row>
    <row r="92" spans="1:14" ht="17.25" customHeight="1">
      <c r="A92" s="268" t="s">
        <v>49</v>
      </c>
      <c r="B92" s="268" t="s">
        <v>15</v>
      </c>
      <c r="C92" s="214"/>
      <c r="D92" s="215"/>
      <c r="E92" s="214"/>
      <c r="F92" s="215"/>
      <c r="G92" s="130"/>
      <c r="H92" s="221"/>
      <c r="I92" s="76"/>
      <c r="J92" s="43"/>
      <c r="K92" s="40"/>
      <c r="L92" s="219"/>
      <c r="M92" s="219" t="s">
        <v>54</v>
      </c>
      <c r="N92" s="224" t="s">
        <v>16</v>
      </c>
    </row>
    <row r="93" spans="1:14" ht="16.5" customHeight="1">
      <c r="A93" s="269"/>
      <c r="B93" s="269"/>
      <c r="C93" s="216"/>
      <c r="D93" s="217"/>
      <c r="E93" s="222"/>
      <c r="F93" s="252"/>
      <c r="G93" s="22"/>
      <c r="H93" s="222"/>
      <c r="I93" s="21"/>
      <c r="J93" s="27"/>
      <c r="K93" s="28"/>
      <c r="L93" s="227"/>
      <c r="M93" s="227"/>
      <c r="N93" s="225"/>
    </row>
    <row r="94" spans="1:14" ht="18" customHeight="1">
      <c r="A94" s="269"/>
      <c r="B94" s="269"/>
      <c r="C94" s="216">
        <v>2014</v>
      </c>
      <c r="D94" s="217"/>
      <c r="E94" s="185">
        <f>J94</f>
        <v>0</v>
      </c>
      <c r="F94" s="217"/>
      <c r="G94" s="52"/>
      <c r="H94" s="222"/>
      <c r="I94" s="25"/>
      <c r="J94" s="199">
        <v>0</v>
      </c>
      <c r="K94" s="200"/>
      <c r="L94" s="227"/>
      <c r="M94" s="227"/>
      <c r="N94" s="225"/>
    </row>
    <row r="95" spans="1:14" ht="14.25" customHeight="1">
      <c r="A95" s="269"/>
      <c r="B95" s="269"/>
      <c r="C95" s="216">
        <v>2015</v>
      </c>
      <c r="D95" s="217"/>
      <c r="E95" s="185">
        <f>J95</f>
        <v>0</v>
      </c>
      <c r="F95" s="217"/>
      <c r="G95" s="52"/>
      <c r="H95" s="222"/>
      <c r="I95" s="25"/>
      <c r="J95" s="199">
        <v>0</v>
      </c>
      <c r="K95" s="200"/>
      <c r="L95" s="227"/>
      <c r="M95" s="227"/>
      <c r="N95" s="225"/>
    </row>
    <row r="96" spans="1:14" ht="12.75" customHeight="1">
      <c r="A96" s="269"/>
      <c r="B96" s="269"/>
      <c r="C96" s="216">
        <v>2016</v>
      </c>
      <c r="D96" s="217"/>
      <c r="E96" s="185">
        <f>J96</f>
        <v>0</v>
      </c>
      <c r="F96" s="217"/>
      <c r="G96" s="52"/>
      <c r="H96" s="222"/>
      <c r="I96" s="25"/>
      <c r="J96" s="199">
        <v>0</v>
      </c>
      <c r="K96" s="200"/>
      <c r="L96" s="227"/>
      <c r="M96" s="227"/>
      <c r="N96" s="225"/>
    </row>
    <row r="97" spans="1:14" ht="15.75" customHeight="1">
      <c r="A97" s="269"/>
      <c r="B97" s="269"/>
      <c r="C97" s="216"/>
      <c r="D97" s="217"/>
      <c r="E97" s="185"/>
      <c r="F97" s="217"/>
      <c r="G97" s="52"/>
      <c r="H97" s="222"/>
      <c r="I97" s="25"/>
      <c r="J97" s="199"/>
      <c r="K97" s="200"/>
      <c r="L97" s="227"/>
      <c r="M97" s="227"/>
      <c r="N97" s="225"/>
    </row>
    <row r="98" spans="1:14" ht="18.75" customHeight="1" thickBot="1">
      <c r="A98" s="270"/>
      <c r="B98" s="270"/>
      <c r="C98" s="275"/>
      <c r="D98" s="276"/>
      <c r="E98" s="238"/>
      <c r="F98" s="239"/>
      <c r="G98" s="148"/>
      <c r="H98" s="223"/>
      <c r="I98" s="13"/>
      <c r="J98" s="45"/>
      <c r="K98" s="95"/>
      <c r="L98" s="220"/>
      <c r="M98" s="220"/>
      <c r="N98" s="226"/>
    </row>
    <row r="99" spans="1:14" ht="16.5" customHeight="1">
      <c r="A99" s="268" t="s">
        <v>50</v>
      </c>
      <c r="B99" s="268" t="s">
        <v>32</v>
      </c>
      <c r="C99" s="214"/>
      <c r="D99" s="215"/>
      <c r="E99" s="214"/>
      <c r="F99" s="215"/>
      <c r="G99" s="130"/>
      <c r="H99" s="221"/>
      <c r="I99" s="76"/>
      <c r="J99" s="43"/>
      <c r="K99" s="40"/>
      <c r="L99" s="219"/>
      <c r="M99" s="219" t="s">
        <v>54</v>
      </c>
      <c r="N99" s="224" t="s">
        <v>17</v>
      </c>
    </row>
    <row r="100" spans="1:14" ht="16.5" customHeight="1">
      <c r="A100" s="269"/>
      <c r="B100" s="269"/>
      <c r="C100" s="216"/>
      <c r="D100" s="217"/>
      <c r="E100" s="216"/>
      <c r="F100" s="217"/>
      <c r="G100" s="52"/>
      <c r="H100" s="222"/>
      <c r="I100" s="21"/>
      <c r="J100" s="27"/>
      <c r="K100" s="28"/>
      <c r="L100" s="227"/>
      <c r="M100" s="227"/>
      <c r="N100" s="225"/>
    </row>
    <row r="101" spans="1:14" ht="15" customHeight="1">
      <c r="A101" s="269"/>
      <c r="B101" s="269"/>
      <c r="C101" s="216">
        <v>2014</v>
      </c>
      <c r="D101" s="217"/>
      <c r="E101" s="185">
        <f>J101</f>
        <v>6</v>
      </c>
      <c r="F101" s="217"/>
      <c r="G101" s="52"/>
      <c r="H101" s="222"/>
      <c r="I101" s="25"/>
      <c r="J101" s="199">
        <v>6</v>
      </c>
      <c r="K101" s="200"/>
      <c r="L101" s="227"/>
      <c r="M101" s="227"/>
      <c r="N101" s="225"/>
    </row>
    <row r="102" spans="1:14" ht="15" customHeight="1">
      <c r="A102" s="269"/>
      <c r="B102" s="269"/>
      <c r="C102" s="216">
        <v>2015</v>
      </c>
      <c r="D102" s="217"/>
      <c r="E102" s="185">
        <f>J102</f>
        <v>6</v>
      </c>
      <c r="F102" s="217"/>
      <c r="G102" s="52"/>
      <c r="H102" s="222"/>
      <c r="I102" s="25"/>
      <c r="J102" s="199">
        <v>6</v>
      </c>
      <c r="K102" s="200"/>
      <c r="L102" s="227"/>
      <c r="M102" s="227"/>
      <c r="N102" s="225"/>
    </row>
    <row r="103" spans="1:14" ht="32.25" customHeight="1" thickBot="1">
      <c r="A103" s="269"/>
      <c r="B103" s="269"/>
      <c r="C103" s="216">
        <v>2016</v>
      </c>
      <c r="D103" s="217"/>
      <c r="E103" s="185">
        <f>J103</f>
        <v>6</v>
      </c>
      <c r="F103" s="217"/>
      <c r="G103" s="52"/>
      <c r="H103" s="222"/>
      <c r="I103" s="25"/>
      <c r="J103" s="199">
        <v>6</v>
      </c>
      <c r="K103" s="200"/>
      <c r="L103" s="227"/>
      <c r="M103" s="227"/>
      <c r="N103" s="225"/>
    </row>
    <row r="104" spans="1:14" ht="21.75" customHeight="1">
      <c r="A104" s="268"/>
      <c r="B104" s="76" t="s">
        <v>18</v>
      </c>
      <c r="C104" s="214"/>
      <c r="D104" s="215"/>
      <c r="E104" s="280">
        <f>H104+J104+L104</f>
        <v>12998.6879</v>
      </c>
      <c r="F104" s="281"/>
      <c r="G104" s="159"/>
      <c r="H104" s="97">
        <f>H106+H107+H108</f>
        <v>2763</v>
      </c>
      <c r="I104" s="77"/>
      <c r="J104" s="280">
        <f>J106+J107+J108</f>
        <v>8840.6879</v>
      </c>
      <c r="K104" s="281"/>
      <c r="L104" s="97">
        <f>L17+L19+L20+L21+L22+L24+L25+L26+L27+L29+L28+L30+L31+L32+L71+L33+L74+L75</f>
        <v>1395</v>
      </c>
      <c r="M104" s="219"/>
      <c r="N104" s="219"/>
    </row>
    <row r="105" spans="1:14" ht="16.5" customHeight="1">
      <c r="A105" s="269"/>
      <c r="B105" s="49" t="s">
        <v>19</v>
      </c>
      <c r="C105" s="216"/>
      <c r="D105" s="217"/>
      <c r="E105" s="216"/>
      <c r="F105" s="217"/>
      <c r="G105" s="52"/>
      <c r="H105" s="22"/>
      <c r="I105" s="49"/>
      <c r="J105" s="216"/>
      <c r="K105" s="217"/>
      <c r="L105" s="52"/>
      <c r="M105" s="227"/>
      <c r="N105" s="227"/>
    </row>
    <row r="106" spans="1:14" ht="17.25" customHeight="1">
      <c r="A106" s="269"/>
      <c r="B106" s="49">
        <v>2014</v>
      </c>
      <c r="C106" s="216"/>
      <c r="D106" s="217"/>
      <c r="E106" s="277">
        <f>H106+J106+L106</f>
        <v>7067.467900000001</v>
      </c>
      <c r="F106" s="278"/>
      <c r="G106" s="174"/>
      <c r="H106" s="175">
        <f>H37+H17+H59+H66+H71+H76</f>
        <v>1253</v>
      </c>
      <c r="I106" s="49"/>
      <c r="J106" s="284">
        <f>J17+J34+J37+J38+J39+J47+J53+J59+J71+J76+J79+J86+J94+J101+J65</f>
        <v>5349.467900000001</v>
      </c>
      <c r="K106" s="285"/>
      <c r="L106" s="98">
        <f>L17+L19+L20+L21+L71+L22</f>
        <v>465</v>
      </c>
      <c r="M106" s="227"/>
      <c r="N106" s="227"/>
    </row>
    <row r="107" spans="1:14" ht="16.5" customHeight="1">
      <c r="A107" s="269"/>
      <c r="B107" s="49">
        <v>2015</v>
      </c>
      <c r="C107" s="216"/>
      <c r="D107" s="217"/>
      <c r="E107" s="185">
        <f>H107+J107+L107</f>
        <v>2965.61</v>
      </c>
      <c r="F107" s="217"/>
      <c r="G107" s="52"/>
      <c r="H107" s="98">
        <f>H24+H25+H26+H62+H67+H74+H77+H80</f>
        <v>755</v>
      </c>
      <c r="I107" s="49"/>
      <c r="J107" s="282">
        <f>J24+J35+J40+J41+J42+J55+J61+J74+J80+J87+J77+J101</f>
        <v>1745.6100000000001</v>
      </c>
      <c r="K107" s="283"/>
      <c r="L107" s="98">
        <f>L24+L25+L26+L27+L74+L28</f>
        <v>465</v>
      </c>
      <c r="M107" s="227"/>
      <c r="N107" s="227"/>
    </row>
    <row r="108" spans="1:14" ht="18.75" customHeight="1" thickBot="1">
      <c r="A108" s="270"/>
      <c r="B108" s="82">
        <v>2016</v>
      </c>
      <c r="C108" s="238"/>
      <c r="D108" s="239"/>
      <c r="E108" s="279">
        <f>H108+J108+L108</f>
        <v>2965.61</v>
      </c>
      <c r="F108" s="239"/>
      <c r="G108" s="148"/>
      <c r="H108" s="128">
        <f>H29+H30+H31+H64+H68+H75</f>
        <v>755</v>
      </c>
      <c r="I108" s="82"/>
      <c r="J108" s="279">
        <f>J29+J36+J43+J44+J45+J57+J63+J75+J78+J81+J88+J103</f>
        <v>1745.6100000000001</v>
      </c>
      <c r="K108" s="239"/>
      <c r="L108" s="128">
        <f>L29+L30+L31+L32+L75+L33</f>
        <v>465</v>
      </c>
      <c r="M108" s="220"/>
      <c r="N108" s="220"/>
    </row>
    <row r="110" spans="2:12" ht="15">
      <c r="B110" s="9"/>
      <c r="C110" s="9"/>
      <c r="D110" s="9"/>
      <c r="E110" s="9"/>
      <c r="F110" s="9"/>
      <c r="G110" s="9"/>
      <c r="H110" s="111"/>
      <c r="I110" s="9"/>
      <c r="J110" s="111"/>
      <c r="K110" s="9"/>
      <c r="L110" s="9"/>
    </row>
    <row r="111" spans="2:12" ht="15">
      <c r="B111" s="9"/>
      <c r="C111" s="9"/>
      <c r="D111" s="9"/>
      <c r="E111" s="9"/>
      <c r="F111" s="9"/>
      <c r="G111" s="9"/>
      <c r="H111" s="111"/>
      <c r="I111" s="9"/>
      <c r="J111" s="109"/>
      <c r="K111" s="9"/>
      <c r="L111" s="9"/>
    </row>
    <row r="112" spans="2:12" ht="15">
      <c r="B112" s="9"/>
      <c r="C112" s="9"/>
      <c r="D112" s="9"/>
      <c r="E112" s="9"/>
      <c r="F112" s="9"/>
      <c r="G112" s="9"/>
      <c r="H112" s="164"/>
      <c r="I112" s="9"/>
      <c r="J112" s="111"/>
      <c r="K112" s="9"/>
      <c r="L112" s="9"/>
    </row>
    <row r="113" spans="2:12" ht="15">
      <c r="B113" s="9"/>
      <c r="C113" s="9"/>
      <c r="D113" s="9"/>
      <c r="E113" s="9"/>
      <c r="F113" s="9"/>
      <c r="G113" s="9"/>
      <c r="H113" s="111"/>
      <c r="I113" s="9"/>
      <c r="J113" s="111"/>
      <c r="K113" s="9"/>
      <c r="L113" s="9"/>
    </row>
    <row r="114" spans="1:12" ht="15">
      <c r="A114" s="5"/>
      <c r="B114" s="108"/>
      <c r="C114" s="108"/>
      <c r="D114" s="108"/>
      <c r="E114" s="108"/>
      <c r="F114" s="108"/>
      <c r="G114" s="108"/>
      <c r="H114" s="108"/>
      <c r="I114" s="108"/>
      <c r="J114" s="108"/>
      <c r="K114" s="9"/>
      <c r="L114" s="9"/>
    </row>
    <row r="115" spans="1:12" ht="15">
      <c r="A115" s="5"/>
      <c r="B115" s="108"/>
      <c r="C115" s="108"/>
      <c r="D115" s="108"/>
      <c r="E115" s="108"/>
      <c r="F115" s="108"/>
      <c r="G115" s="108"/>
      <c r="H115" s="108"/>
      <c r="I115" s="108"/>
      <c r="J115" s="110"/>
      <c r="K115" s="9"/>
      <c r="L115" s="9"/>
    </row>
    <row r="116" spans="1:12" ht="15">
      <c r="A116" s="5"/>
      <c r="B116" s="108"/>
      <c r="C116" s="108"/>
      <c r="D116" s="108"/>
      <c r="E116" s="108"/>
      <c r="F116" s="108"/>
      <c r="G116" s="108"/>
      <c r="H116" s="108"/>
      <c r="I116" s="108"/>
      <c r="J116" s="108"/>
      <c r="K116" s="9"/>
      <c r="L116" s="9"/>
    </row>
    <row r="117" spans="1:12" ht="15">
      <c r="A117" s="5"/>
      <c r="B117" s="108"/>
      <c r="C117" s="108"/>
      <c r="D117" s="108"/>
      <c r="E117" s="108"/>
      <c r="F117" s="108"/>
      <c r="G117" s="108"/>
      <c r="H117" s="108"/>
      <c r="I117" s="108"/>
      <c r="J117" s="108"/>
      <c r="K117" s="9"/>
      <c r="L117" s="9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ht="12.75">
      <c r="B123" s="5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4"/>
    </row>
    <row r="131" spans="2:8" ht="12.75">
      <c r="B131" s="4"/>
      <c r="C131" s="5"/>
      <c r="D131" s="5"/>
      <c r="E131" s="5"/>
      <c r="F131" s="5"/>
      <c r="G131" s="5"/>
      <c r="H131" s="4"/>
    </row>
    <row r="132" spans="2:8" ht="12.75">
      <c r="B132" s="4"/>
      <c r="C132" s="5"/>
      <c r="D132" s="5"/>
      <c r="E132" s="5"/>
      <c r="F132" s="5"/>
      <c r="G132" s="5"/>
      <c r="H132" s="4"/>
    </row>
    <row r="133" spans="2:8" ht="12.75">
      <c r="B133" s="4"/>
      <c r="C133" s="5"/>
      <c r="D133" s="5"/>
      <c r="E133" s="5"/>
      <c r="F133" s="5"/>
      <c r="G133" s="5"/>
      <c r="H133" s="4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  <row r="136" spans="2:8" ht="12.75">
      <c r="B136" s="4"/>
      <c r="C136" s="5"/>
      <c r="D136" s="5"/>
      <c r="E136" s="5"/>
      <c r="F136" s="5"/>
      <c r="G136" s="5"/>
      <c r="H136" s="5"/>
    </row>
    <row r="137" spans="2:8" ht="12.75">
      <c r="B137" s="4"/>
      <c r="C137" s="5"/>
      <c r="D137" s="5"/>
      <c r="E137" s="5"/>
      <c r="F137" s="5"/>
      <c r="G137" s="5"/>
      <c r="H137" s="5"/>
    </row>
    <row r="138" spans="2:8" ht="12.75">
      <c r="B138" s="4"/>
      <c r="C138" s="5"/>
      <c r="D138" s="5"/>
      <c r="E138" s="5"/>
      <c r="F138" s="5"/>
      <c r="G138" s="5"/>
      <c r="H138" s="5"/>
    </row>
    <row r="139" spans="2:8" ht="12.75">
      <c r="B139" s="4"/>
      <c r="C139" s="5"/>
      <c r="D139" s="5"/>
      <c r="E139" s="5"/>
      <c r="F139" s="5"/>
      <c r="G139" s="5"/>
      <c r="H139" s="5"/>
    </row>
  </sheetData>
  <mergeCells count="209">
    <mergeCell ref="H29:H30"/>
    <mergeCell ref="J29:K30"/>
    <mergeCell ref="J28:K28"/>
    <mergeCell ref="E46:F46"/>
    <mergeCell ref="I79:I81"/>
    <mergeCell ref="E50:F50"/>
    <mergeCell ref="E74:F74"/>
    <mergeCell ref="J31:K31"/>
    <mergeCell ref="J32:K32"/>
    <mergeCell ref="J48:K48"/>
    <mergeCell ref="C82:C85"/>
    <mergeCell ref="J24:K25"/>
    <mergeCell ref="J21:K21"/>
    <mergeCell ref="E53:E54"/>
    <mergeCell ref="H53:H54"/>
    <mergeCell ref="E49:F49"/>
    <mergeCell ref="E47:F47"/>
    <mergeCell ref="A70:N70"/>
    <mergeCell ref="B71:B75"/>
    <mergeCell ref="L24:L25"/>
    <mergeCell ref="N86:N89"/>
    <mergeCell ref="J22:K22"/>
    <mergeCell ref="M46:M50"/>
    <mergeCell ref="J50:K50"/>
    <mergeCell ref="J47:K47"/>
    <mergeCell ref="J33:K33"/>
    <mergeCell ref="J46:K46"/>
    <mergeCell ref="L29:L30"/>
    <mergeCell ref="J53:J54"/>
    <mergeCell ref="J57:J58"/>
    <mergeCell ref="C74:D74"/>
    <mergeCell ref="J49:K49"/>
    <mergeCell ref="B59:B64"/>
    <mergeCell ref="E71:F73"/>
    <mergeCell ref="C59:D60"/>
    <mergeCell ref="E59:E60"/>
    <mergeCell ref="E61:E62"/>
    <mergeCell ref="C61:D62"/>
    <mergeCell ref="E63:E64"/>
    <mergeCell ref="C49:D49"/>
    <mergeCell ref="J26:K26"/>
    <mergeCell ref="J27:K27"/>
    <mergeCell ref="J17:K18"/>
    <mergeCell ref="J19:K19"/>
    <mergeCell ref="J20:K20"/>
    <mergeCell ref="M10:M12"/>
    <mergeCell ref="M99:M103"/>
    <mergeCell ref="M2:N2"/>
    <mergeCell ref="M3:N3"/>
    <mergeCell ref="A91:N91"/>
    <mergeCell ref="M86:M89"/>
    <mergeCell ref="A90:N90"/>
    <mergeCell ref="E89:F89"/>
    <mergeCell ref="E86:F86"/>
    <mergeCell ref="E87:F87"/>
    <mergeCell ref="M104:M108"/>
    <mergeCell ref="N104:N108"/>
    <mergeCell ref="N99:N103"/>
    <mergeCell ref="M92:M98"/>
    <mergeCell ref="N92:N98"/>
    <mergeCell ref="E88:F88"/>
    <mergeCell ref="J87:K87"/>
    <mergeCell ref="J88:K88"/>
    <mergeCell ref="L86:L89"/>
    <mergeCell ref="A86:A89"/>
    <mergeCell ref="B86:B89"/>
    <mergeCell ref="J108:K108"/>
    <mergeCell ref="J107:K107"/>
    <mergeCell ref="J102:K102"/>
    <mergeCell ref="J105:K105"/>
    <mergeCell ref="J106:K106"/>
    <mergeCell ref="A104:A108"/>
    <mergeCell ref="C104:D108"/>
    <mergeCell ref="E104:F104"/>
    <mergeCell ref="L99:L103"/>
    <mergeCell ref="J103:K103"/>
    <mergeCell ref="J101:K101"/>
    <mergeCell ref="J104:K104"/>
    <mergeCell ref="E105:F105"/>
    <mergeCell ref="E106:F106"/>
    <mergeCell ref="E107:F107"/>
    <mergeCell ref="E108:F108"/>
    <mergeCell ref="E102:F102"/>
    <mergeCell ref="E103:F103"/>
    <mergeCell ref="H99:H103"/>
    <mergeCell ref="E99:F99"/>
    <mergeCell ref="E100:F100"/>
    <mergeCell ref="E101:F101"/>
    <mergeCell ref="E98:F98"/>
    <mergeCell ref="E94:F94"/>
    <mergeCell ref="J95:K95"/>
    <mergeCell ref="A99:A103"/>
    <mergeCell ref="B99:B103"/>
    <mergeCell ref="C99:D99"/>
    <mergeCell ref="C100:D100"/>
    <mergeCell ref="C101:D101"/>
    <mergeCell ref="C102:D102"/>
    <mergeCell ref="C103:D103"/>
    <mergeCell ref="E95:F95"/>
    <mergeCell ref="E96:F96"/>
    <mergeCell ref="E97:F97"/>
    <mergeCell ref="E92:F92"/>
    <mergeCell ref="E93:F93"/>
    <mergeCell ref="H92:H98"/>
    <mergeCell ref="J94:K94"/>
    <mergeCell ref="L92:L98"/>
    <mergeCell ref="J96:K96"/>
    <mergeCell ref="J97:K97"/>
    <mergeCell ref="A92:A98"/>
    <mergeCell ref="B92:B98"/>
    <mergeCell ref="C92:D92"/>
    <mergeCell ref="C93:D93"/>
    <mergeCell ref="C94:D94"/>
    <mergeCell ref="C95:D95"/>
    <mergeCell ref="C96:D96"/>
    <mergeCell ref="C97:D97"/>
    <mergeCell ref="C98:D98"/>
    <mergeCell ref="C86:D86"/>
    <mergeCell ref="C87:D87"/>
    <mergeCell ref="C88:D88"/>
    <mergeCell ref="C89:D89"/>
    <mergeCell ref="B79:B81"/>
    <mergeCell ref="A53:A58"/>
    <mergeCell ref="A79:A81"/>
    <mergeCell ref="C75:D75"/>
    <mergeCell ref="A69:M69"/>
    <mergeCell ref="A71:A75"/>
    <mergeCell ref="C53:C54"/>
    <mergeCell ref="B53:B58"/>
    <mergeCell ref="E75:F75"/>
    <mergeCell ref="A76:A78"/>
    <mergeCell ref="B76:B78"/>
    <mergeCell ref="A14:N14"/>
    <mergeCell ref="M17:M18"/>
    <mergeCell ref="L17:L18"/>
    <mergeCell ref="N17:N33"/>
    <mergeCell ref="C17:D23"/>
    <mergeCell ref="E17:F23"/>
    <mergeCell ref="H17:H18"/>
    <mergeCell ref="C55:C56"/>
    <mergeCell ref="N53:N58"/>
    <mergeCell ref="A16:N16"/>
    <mergeCell ref="B37:B45"/>
    <mergeCell ref="K12:L12"/>
    <mergeCell ref="N10:N12"/>
    <mergeCell ref="A17:A33"/>
    <mergeCell ref="A10:A12"/>
    <mergeCell ref="B10:B12"/>
    <mergeCell ref="C10:C12"/>
    <mergeCell ref="D10:E12"/>
    <mergeCell ref="H24:H25"/>
    <mergeCell ref="G10:L10"/>
    <mergeCell ref="C50:D50"/>
    <mergeCell ref="N37:N45"/>
    <mergeCell ref="I12:J12"/>
    <mergeCell ref="D13:E13"/>
    <mergeCell ref="A15:N15"/>
    <mergeCell ref="I13:J13"/>
    <mergeCell ref="K13:L13"/>
    <mergeCell ref="G11:G12"/>
    <mergeCell ref="H11:L11"/>
    <mergeCell ref="B17:B33"/>
    <mergeCell ref="C47:D47"/>
    <mergeCell ref="C48:D48"/>
    <mergeCell ref="B34:B36"/>
    <mergeCell ref="C46:D46"/>
    <mergeCell ref="A34:A36"/>
    <mergeCell ref="A37:A45"/>
    <mergeCell ref="A46:A50"/>
    <mergeCell ref="B46:B50"/>
    <mergeCell ref="N79:N81"/>
    <mergeCell ref="J75:K75"/>
    <mergeCell ref="N76:N78"/>
    <mergeCell ref="N71:N75"/>
    <mergeCell ref="J74:K74"/>
    <mergeCell ref="M76:M78"/>
    <mergeCell ref="L71:L73"/>
    <mergeCell ref="M71:M73"/>
    <mergeCell ref="J71:K73"/>
    <mergeCell ref="A8:N8"/>
    <mergeCell ref="A51:M51"/>
    <mergeCell ref="A52:M52"/>
    <mergeCell ref="H59:H60"/>
    <mergeCell ref="J59:J60"/>
    <mergeCell ref="L59:L60"/>
    <mergeCell ref="M59:M60"/>
    <mergeCell ref="E48:F48"/>
    <mergeCell ref="A59:A64"/>
    <mergeCell ref="C63:D64"/>
    <mergeCell ref="N59:N64"/>
    <mergeCell ref="H55:H56"/>
    <mergeCell ref="H71:H73"/>
    <mergeCell ref="C71:D73"/>
    <mergeCell ref="E55:E56"/>
    <mergeCell ref="E57:E58"/>
    <mergeCell ref="C57:C58"/>
    <mergeCell ref="G71:G73"/>
    <mergeCell ref="J55:J56"/>
    <mergeCell ref="H57:H58"/>
    <mergeCell ref="M34:M35"/>
    <mergeCell ref="N34:N35"/>
    <mergeCell ref="A66:A68"/>
    <mergeCell ref="B66:B68"/>
    <mergeCell ref="M66:M68"/>
    <mergeCell ref="N66:N68"/>
    <mergeCell ref="M53:M58"/>
    <mergeCell ref="L57:L58"/>
    <mergeCell ref="L53:L54"/>
    <mergeCell ref="L55:L56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2014-07-21T07:57:14Z</cp:lastPrinted>
  <dcterms:created xsi:type="dcterms:W3CDTF">2011-07-25T09:14:25Z</dcterms:created>
  <dcterms:modified xsi:type="dcterms:W3CDTF">2014-07-25T12:32:27Z</dcterms:modified>
  <cp:category/>
  <cp:version/>
  <cp:contentType/>
  <cp:contentStatus/>
</cp:coreProperties>
</file>