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0"/>
  </bookViews>
  <sheets>
    <sheet name="Приложение №1" sheetId="1" r:id="rId1"/>
  </sheets>
  <definedNames>
    <definedName name="_xlnm.Print_Area" localSheetId="0">'Приложение №1'!$A$1:$I$36</definedName>
  </definedNames>
  <calcPr fullCalcOnLoad="1"/>
</workbook>
</file>

<file path=xl/sharedStrings.xml><?xml version="1.0" encoding="utf-8"?>
<sst xmlns="http://schemas.openxmlformats.org/spreadsheetml/2006/main" count="84" uniqueCount="42">
  <si>
    <t>№ п/п</t>
  </si>
  <si>
    <t>Наименование программы</t>
  </si>
  <si>
    <t>Сроки исполнения</t>
  </si>
  <si>
    <t>В том числе: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</si>
  <si>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</si>
  <si>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</si>
  <si>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</si>
  <si>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</si>
  <si>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Внебюджетные средства</t>
  </si>
  <si>
    <t>Исполнители, соисполнители, ответственные за реализацию программы</t>
  </si>
  <si>
    <t>1.</t>
  </si>
  <si>
    <t>Всего:</t>
  </si>
  <si>
    <t>1.1</t>
  </si>
  <si>
    <t>МКУ "Дорожник", МКУ "ГКМХ"</t>
  </si>
  <si>
    <t>МКУ "Дорожник"</t>
  </si>
  <si>
    <t>1.2</t>
  </si>
  <si>
    <t>МКУ «ГКМХ»</t>
  </si>
  <si>
    <t>МКУ «Дорожник»</t>
  </si>
  <si>
    <t>1.3</t>
  </si>
  <si>
    <t>1.4</t>
  </si>
  <si>
    <t>Объем финансирования (тыс.руб.)</t>
  </si>
  <si>
    <t xml:space="preserve">                                                                                                                                                                                                             </t>
  </si>
  <si>
    <t>1.5</t>
  </si>
  <si>
    <t>Итого:</t>
  </si>
  <si>
    <t>3. Ресурсное обеспечение муниципальной программы</t>
  </si>
  <si>
    <t>Муниципальная программа "Дорожное хозяйство и благоустройство ЗАТО г.Радужный Владимирской области на период 2017-2019гг."</t>
  </si>
  <si>
    <t>2017 год</t>
  </si>
  <si>
    <t>2018 год</t>
  </si>
  <si>
    <t>2019 год</t>
  </si>
  <si>
    <t>Подпрограмма "Строительство, ремонт и реконструкция автомобильных дорог общего пользования местного значения"</t>
  </si>
  <si>
    <t>2017-2019гг.</t>
  </si>
  <si>
    <t>Подпрограмма "Строительство, ремонт и реконструкция объектов благоустройства"</t>
  </si>
  <si>
    <t>Подпрограмма "Содержание дорог и объектов благоустройства"</t>
  </si>
  <si>
    <t>Подпрограмма "Техническое обслуживание, ремонт и медернизация уличного освещения"</t>
  </si>
  <si>
    <t>Подпрограмма "Ведомственная программа "Ямочный ремонт, сезонные работы по благоустройству города"</t>
  </si>
  <si>
    <t>МКУ "Дорожник", МКУ "ГКМХ"              МКУ "ККиС"</t>
  </si>
  <si>
    <t>1.6</t>
  </si>
  <si>
    <t>Подпрограмма "Формирование комфортной городской среды"</t>
  </si>
  <si>
    <t xml:space="preserve">МКУ «ГКМХ»                      МКУ «Дорожник», 
Управляющие организации, ТСЖ,
Управление культуры,
Управление образования
</t>
  </si>
  <si>
    <t>к постановлению администрации ЗАТО г.Радужный Владимирской области</t>
  </si>
  <si>
    <t>Приложение № 1</t>
  </si>
  <si>
    <t xml:space="preserve">от 05.12.2017 № 1961             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</si>
</sst>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"/>
    <numFmt numFmtId="190" formatCode="#,##0.000"/>
    <numFmt numFmtId="191" formatCode="_-* #,##0.000&quot;р.&quot;_-;\-* #,##0.000&quot;р.&quot;_-;_-* &quot;-&quot;???&quot;р.&quot;_-;_-@_-"/>
    <numFmt numFmtId="192" formatCode="#,##0.00_ ;\-#,##0.00\ "/>
    <numFmt numFmtId="193" formatCode="#,##0.000_ ;\-#,##0.0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0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90" fontId="1" fillId="0" borderId="10" xfId="0" applyNumberFormat="1" applyFont="1" applyBorder="1" applyAlignment="1">
      <alignment horizontal="center"/>
    </xf>
    <xf numFmtId="190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190" fontId="3" fillId="0" borderId="14" xfId="0" applyNumberFormat="1" applyFont="1" applyBorder="1" applyAlignment="1">
      <alignment horizontal="center"/>
    </xf>
    <xf numFmtId="190" fontId="1" fillId="0" borderId="15" xfId="0" applyNumberFormat="1" applyFont="1" applyBorder="1" applyAlignment="1">
      <alignment horizontal="center"/>
    </xf>
    <xf numFmtId="19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198" fontId="1" fillId="0" borderId="10" xfId="0" applyNumberFormat="1" applyFont="1" applyBorder="1" applyAlignment="1">
      <alignment horizontal="center" vertical="center"/>
    </xf>
    <xf numFmtId="198" fontId="1" fillId="0" borderId="11" xfId="0" applyNumberFormat="1" applyFont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 vertical="center"/>
    </xf>
    <xf numFmtId="198" fontId="3" fillId="0" borderId="11" xfId="0" applyNumberFormat="1" applyFont="1" applyBorder="1" applyAlignment="1">
      <alignment horizontal="center" vertical="center"/>
    </xf>
    <xf numFmtId="198" fontId="3" fillId="0" borderId="13" xfId="0" applyNumberFormat="1" applyFont="1" applyBorder="1" applyAlignment="1">
      <alignment horizontal="center" vertical="center"/>
    </xf>
    <xf numFmtId="198" fontId="1" fillId="0" borderId="15" xfId="0" applyNumberFormat="1" applyFont="1" applyBorder="1" applyAlignment="1">
      <alignment horizontal="center" vertical="center"/>
    </xf>
    <xf numFmtId="198" fontId="1" fillId="0" borderId="15" xfId="0" applyNumberFormat="1" applyFont="1" applyBorder="1" applyAlignment="1">
      <alignment horizontal="center" vertical="center" wrapText="1"/>
    </xf>
    <xf numFmtId="198" fontId="1" fillId="0" borderId="10" xfId="0" applyNumberFormat="1" applyFont="1" applyBorder="1" applyAlignment="1">
      <alignment horizontal="center" vertical="center" wrapText="1"/>
    </xf>
    <xf numFmtId="198" fontId="3" fillId="0" borderId="10" xfId="0" applyNumberFormat="1" applyFont="1" applyBorder="1" applyAlignment="1" applyProtection="1">
      <alignment horizontal="center" vertical="center" wrapText="1"/>
      <protection/>
    </xf>
    <xf numFmtId="198" fontId="3" fillId="0" borderId="10" xfId="0" applyNumberFormat="1" applyFont="1" applyBorder="1" applyAlignment="1">
      <alignment horizontal="center" vertical="center" wrapText="1"/>
    </xf>
    <xf numFmtId="198" fontId="1" fillId="33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198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SheetLayoutView="100" zoomScalePageLayoutView="0" workbookViewId="0" topLeftCell="A1">
      <selection activeCell="H3" sqref="H3:I3"/>
    </sheetView>
  </sheetViews>
  <sheetFormatPr defaultColWidth="9.140625" defaultRowHeight="12.75"/>
  <cols>
    <col min="1" max="1" width="6.7109375" style="0" customWidth="1"/>
    <col min="2" max="2" width="29.421875" style="0" customWidth="1"/>
    <col min="3" max="3" width="13.7109375" style="0" customWidth="1"/>
    <col min="4" max="4" width="14.140625" style="0" customWidth="1"/>
    <col min="5" max="5" width="14.7109375" style="0" customWidth="1"/>
    <col min="6" max="6" width="16.00390625" style="0" customWidth="1"/>
    <col min="7" max="7" width="13.8515625" style="0" customWidth="1"/>
    <col min="8" max="8" width="15.00390625" style="0" customWidth="1"/>
    <col min="9" max="9" width="17.8515625" style="0" customWidth="1"/>
  </cols>
  <sheetData>
    <row r="1" spans="2:10" ht="15" customHeight="1">
      <c r="B1" s="12"/>
      <c r="C1" s="12"/>
      <c r="D1" s="12"/>
      <c r="E1" s="12"/>
      <c r="F1" s="12"/>
      <c r="G1" s="12"/>
      <c r="H1" s="43" t="s">
        <v>40</v>
      </c>
      <c r="I1" s="43"/>
      <c r="J1" s="12"/>
    </row>
    <row r="2" spans="1:13" ht="15.75">
      <c r="A2" s="42" t="s">
        <v>39</v>
      </c>
      <c r="B2" s="42"/>
      <c r="C2" s="42"/>
      <c r="D2" s="42"/>
      <c r="E2" s="42"/>
      <c r="F2" s="42"/>
      <c r="G2" s="42"/>
      <c r="H2" s="42"/>
      <c r="I2" s="42"/>
      <c r="J2" s="23"/>
      <c r="K2" s="23"/>
      <c r="L2" s="23"/>
      <c r="M2" s="23"/>
    </row>
    <row r="3" spans="1:13" ht="15.75">
      <c r="A3" s="13" t="s">
        <v>21</v>
      </c>
      <c r="G3" s="41"/>
      <c r="H3" s="42" t="s">
        <v>41</v>
      </c>
      <c r="I3" s="42"/>
      <c r="J3" s="23"/>
      <c r="K3" s="23"/>
      <c r="L3" s="23"/>
      <c r="M3" s="23"/>
    </row>
    <row r="4" spans="1:9" ht="27" customHeight="1">
      <c r="A4" s="59" t="s">
        <v>24</v>
      </c>
      <c r="B4" s="59"/>
      <c r="C4" s="59"/>
      <c r="D4" s="59"/>
      <c r="E4" s="59"/>
      <c r="F4" s="59"/>
      <c r="G4" s="59"/>
      <c r="H4" s="59"/>
      <c r="I4" s="59"/>
    </row>
    <row r="5" spans="1:9" ht="14.25" customHeight="1">
      <c r="A5" s="60" t="s">
        <v>0</v>
      </c>
      <c r="B5" s="60" t="s">
        <v>1</v>
      </c>
      <c r="C5" s="61" t="s">
        <v>2</v>
      </c>
      <c r="D5" s="61" t="s">
        <v>20</v>
      </c>
      <c r="E5" s="62" t="s">
        <v>3</v>
      </c>
      <c r="F5" s="62"/>
      <c r="G5" s="62"/>
      <c r="H5" s="44" t="s">
        <v>8</v>
      </c>
      <c r="I5" s="63" t="s">
        <v>9</v>
      </c>
    </row>
    <row r="6" spans="1:9" ht="12.75">
      <c r="A6" s="60"/>
      <c r="B6" s="60"/>
      <c r="C6" s="61"/>
      <c r="D6" s="61"/>
      <c r="E6" s="61" t="s">
        <v>4</v>
      </c>
      <c r="F6" s="63" t="s">
        <v>5</v>
      </c>
      <c r="G6" s="63"/>
      <c r="H6" s="64"/>
      <c r="I6" s="63"/>
    </row>
    <row r="7" spans="1:9" ht="42" customHeight="1">
      <c r="A7" s="60"/>
      <c r="B7" s="60"/>
      <c r="C7" s="61"/>
      <c r="D7" s="61"/>
      <c r="E7" s="61"/>
      <c r="F7" s="3" t="s">
        <v>6</v>
      </c>
      <c r="G7" s="3" t="s">
        <v>7</v>
      </c>
      <c r="H7" s="65"/>
      <c r="I7" s="63"/>
    </row>
    <row r="8" spans="1:9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ht="40.5" customHeight="1">
      <c r="A9" s="49" t="s">
        <v>10</v>
      </c>
      <c r="B9" s="69" t="s">
        <v>25</v>
      </c>
      <c r="C9" s="20" t="s">
        <v>26</v>
      </c>
      <c r="D9" s="26">
        <f>G9+E9+F9</f>
        <v>79359.41417</v>
      </c>
      <c r="E9" s="26">
        <f>E17</f>
        <v>120.6</v>
      </c>
      <c r="F9" s="26">
        <f>F16+F20</f>
        <v>8262.396</v>
      </c>
      <c r="G9" s="26">
        <f>G13+G17+G21+G25+G33</f>
        <v>70976.41817</v>
      </c>
      <c r="H9" s="26">
        <v>0</v>
      </c>
      <c r="I9" s="18" t="s">
        <v>13</v>
      </c>
    </row>
    <row r="10" spans="1:9" ht="41.25" customHeight="1">
      <c r="A10" s="50"/>
      <c r="B10" s="69"/>
      <c r="C10" s="20" t="s">
        <v>27</v>
      </c>
      <c r="D10" s="26">
        <f>G10+E10</f>
        <v>58419.134999999995</v>
      </c>
      <c r="E10" s="26">
        <f>E18</f>
        <v>120.6</v>
      </c>
      <c r="F10" s="26">
        <v>0</v>
      </c>
      <c r="G10" s="26">
        <f>G14+G18+G22+G26+G34</f>
        <v>58298.534999999996</v>
      </c>
      <c r="H10" s="26">
        <v>0</v>
      </c>
      <c r="I10" s="18" t="s">
        <v>13</v>
      </c>
    </row>
    <row r="11" spans="1:9" ht="41.25" customHeight="1" thickBot="1">
      <c r="A11" s="51"/>
      <c r="B11" s="70"/>
      <c r="C11" s="21" t="s">
        <v>28</v>
      </c>
      <c r="D11" s="27">
        <f>G11+E11</f>
        <v>19053.167999999998</v>
      </c>
      <c r="E11" s="27">
        <f>E19</f>
        <v>120.6</v>
      </c>
      <c r="F11" s="27">
        <v>0</v>
      </c>
      <c r="G11" s="27">
        <f>G15+G19+G23+G27+G35</f>
        <v>18932.568</v>
      </c>
      <c r="H11" s="27">
        <v>0</v>
      </c>
      <c r="I11" s="19" t="s">
        <v>13</v>
      </c>
    </row>
    <row r="12" spans="1:9" ht="26.25" customHeight="1" thickBot="1">
      <c r="A12" s="6"/>
      <c r="B12" s="7" t="s">
        <v>11</v>
      </c>
      <c r="C12" s="40" t="s">
        <v>30</v>
      </c>
      <c r="D12" s="28">
        <f>D9+D10+D11</f>
        <v>156831.71717000002</v>
      </c>
      <c r="E12" s="28">
        <f>SUM(E9:E11)</f>
        <v>361.79999999999995</v>
      </c>
      <c r="F12" s="28">
        <f>SUM(F9:F11)</f>
        <v>8262.396</v>
      </c>
      <c r="G12" s="28">
        <f>SUM(G9:G11)</f>
        <v>148207.52117</v>
      </c>
      <c r="H12" s="28">
        <f>SUM(H9:H11)</f>
        <v>0</v>
      </c>
      <c r="I12" s="8"/>
    </row>
    <row r="13" spans="1:9" ht="26.25" customHeight="1">
      <c r="A13" s="52" t="s">
        <v>12</v>
      </c>
      <c r="B13" s="56" t="s">
        <v>29</v>
      </c>
      <c r="C13" s="39" t="s">
        <v>26</v>
      </c>
      <c r="D13" s="29">
        <f>F13+G13</f>
        <v>27089.40543</v>
      </c>
      <c r="E13" s="29">
        <v>0</v>
      </c>
      <c r="F13" s="29">
        <v>7400</v>
      </c>
      <c r="G13" s="29">
        <v>19689.40543</v>
      </c>
      <c r="H13" s="29">
        <v>0</v>
      </c>
      <c r="I13" s="9" t="s">
        <v>14</v>
      </c>
    </row>
    <row r="14" spans="1:9" ht="27" customHeight="1">
      <c r="A14" s="53"/>
      <c r="B14" s="57"/>
      <c r="C14" s="17" t="s">
        <v>27</v>
      </c>
      <c r="D14" s="24">
        <f>G14</f>
        <v>8512</v>
      </c>
      <c r="E14" s="24">
        <v>0</v>
      </c>
      <c r="F14" s="24">
        <v>0</v>
      </c>
      <c r="G14" s="24">
        <v>8512</v>
      </c>
      <c r="H14" s="24">
        <v>0</v>
      </c>
      <c r="I14" s="4" t="s">
        <v>14</v>
      </c>
    </row>
    <row r="15" spans="1:9" ht="23.25" customHeight="1">
      <c r="A15" s="47"/>
      <c r="B15" s="58"/>
      <c r="C15" s="22" t="s">
        <v>28</v>
      </c>
      <c r="D15" s="25">
        <f>H15</f>
        <v>0</v>
      </c>
      <c r="E15" s="25">
        <v>0</v>
      </c>
      <c r="F15" s="25">
        <v>0</v>
      </c>
      <c r="G15" s="25">
        <v>0</v>
      </c>
      <c r="H15" s="25">
        <v>0</v>
      </c>
      <c r="I15" s="5" t="s">
        <v>14</v>
      </c>
    </row>
    <row r="16" spans="1:9" ht="26.25" customHeight="1">
      <c r="A16" s="15"/>
      <c r="B16" s="16" t="s">
        <v>23</v>
      </c>
      <c r="C16" s="20" t="s">
        <v>30</v>
      </c>
      <c r="D16" s="26">
        <f>D13+D14+D15</f>
        <v>35601.40543</v>
      </c>
      <c r="E16" s="26">
        <v>0</v>
      </c>
      <c r="F16" s="26">
        <f>F13</f>
        <v>7400</v>
      </c>
      <c r="G16" s="26">
        <f>G13+G14+G15</f>
        <v>28201.40543</v>
      </c>
      <c r="H16" s="26">
        <v>0</v>
      </c>
      <c r="I16" s="10"/>
    </row>
    <row r="17" spans="1:10" ht="40.5" customHeight="1">
      <c r="A17" s="47" t="s">
        <v>15</v>
      </c>
      <c r="B17" s="54" t="s">
        <v>31</v>
      </c>
      <c r="C17" s="22" t="s">
        <v>26</v>
      </c>
      <c r="D17" s="30">
        <f>G17+E17+F17</f>
        <v>5860.45997</v>
      </c>
      <c r="E17" s="29">
        <v>120.6</v>
      </c>
      <c r="F17" s="29">
        <v>862.396</v>
      </c>
      <c r="G17" s="30">
        <v>4877.46397</v>
      </c>
      <c r="H17" s="29">
        <v>0</v>
      </c>
      <c r="I17" s="37" t="s">
        <v>35</v>
      </c>
      <c r="J17" s="1"/>
    </row>
    <row r="18" spans="1:10" ht="28.5" customHeight="1">
      <c r="A18" s="48"/>
      <c r="B18" s="55"/>
      <c r="C18" s="17" t="s">
        <v>27</v>
      </c>
      <c r="D18" s="38">
        <f>G18+E18</f>
        <v>4060.6</v>
      </c>
      <c r="E18" s="24">
        <v>120.6</v>
      </c>
      <c r="F18" s="24">
        <v>0</v>
      </c>
      <c r="G18" s="38">
        <v>3940</v>
      </c>
      <c r="H18" s="24">
        <v>0</v>
      </c>
      <c r="I18" s="37" t="s">
        <v>13</v>
      </c>
      <c r="J18" s="1"/>
    </row>
    <row r="19" spans="1:10" ht="26.25" customHeight="1">
      <c r="A19" s="48"/>
      <c r="B19" s="55"/>
      <c r="C19" s="22" t="s">
        <v>28</v>
      </c>
      <c r="D19" s="31">
        <f>E19+G19</f>
        <v>4012.254</v>
      </c>
      <c r="E19" s="24">
        <v>120.6</v>
      </c>
      <c r="F19" s="24">
        <v>0</v>
      </c>
      <c r="G19" s="31">
        <v>3891.654</v>
      </c>
      <c r="H19" s="24">
        <v>0</v>
      </c>
      <c r="I19" s="37" t="s">
        <v>13</v>
      </c>
      <c r="J19" s="1"/>
    </row>
    <row r="20" spans="1:10" ht="24.75" customHeight="1">
      <c r="A20" s="15"/>
      <c r="B20" s="16" t="s">
        <v>23</v>
      </c>
      <c r="C20" s="20" t="s">
        <v>30</v>
      </c>
      <c r="D20" s="32">
        <f>D17+D18+D19</f>
        <v>13933.31397</v>
      </c>
      <c r="E20" s="26">
        <f>SUM(E17:E19)</f>
        <v>361.79999999999995</v>
      </c>
      <c r="F20" s="26">
        <f>F17</f>
        <v>862.396</v>
      </c>
      <c r="G20" s="33">
        <f>G17+G18+G19</f>
        <v>12709.117970000001</v>
      </c>
      <c r="H20" s="26">
        <v>0</v>
      </c>
      <c r="I20" s="11"/>
      <c r="J20" s="1"/>
    </row>
    <row r="21" spans="1:10" ht="26.25" customHeight="1">
      <c r="A21" s="53" t="s">
        <v>18</v>
      </c>
      <c r="B21" s="44" t="s">
        <v>32</v>
      </c>
      <c r="C21" s="22" t="s">
        <v>26</v>
      </c>
      <c r="D21" s="31">
        <f>G21</f>
        <v>26883.54136</v>
      </c>
      <c r="E21" s="24">
        <v>0</v>
      </c>
      <c r="F21" s="24">
        <v>0</v>
      </c>
      <c r="G21" s="31">
        <v>26883.54136</v>
      </c>
      <c r="H21" s="24">
        <v>0</v>
      </c>
      <c r="I21" s="11" t="s">
        <v>17</v>
      </c>
      <c r="J21" s="1"/>
    </row>
    <row r="22" spans="1:10" ht="21.75" customHeight="1">
      <c r="A22" s="53"/>
      <c r="B22" s="45"/>
      <c r="C22" s="17" t="s">
        <v>27</v>
      </c>
      <c r="D22" s="34">
        <f>G22</f>
        <v>26773.619</v>
      </c>
      <c r="E22" s="24">
        <v>0</v>
      </c>
      <c r="F22" s="24">
        <v>0</v>
      </c>
      <c r="G22" s="31">
        <v>26773.619</v>
      </c>
      <c r="H22" s="24">
        <v>0</v>
      </c>
      <c r="I22" s="11" t="s">
        <v>17</v>
      </c>
      <c r="J22" s="1"/>
    </row>
    <row r="23" spans="1:10" ht="21" customHeight="1">
      <c r="A23" s="53"/>
      <c r="B23" s="46"/>
      <c r="C23" s="22" t="s">
        <v>28</v>
      </c>
      <c r="D23" s="31">
        <f>G23</f>
        <v>12295.611</v>
      </c>
      <c r="E23" s="24">
        <v>0</v>
      </c>
      <c r="F23" s="24">
        <v>0</v>
      </c>
      <c r="G23" s="31">
        <v>12295.611</v>
      </c>
      <c r="H23" s="24">
        <v>0</v>
      </c>
      <c r="I23" s="11" t="s">
        <v>17</v>
      </c>
      <c r="J23" s="1"/>
    </row>
    <row r="24" spans="1:10" ht="31.5" customHeight="1">
      <c r="A24" s="15"/>
      <c r="B24" s="16" t="s">
        <v>23</v>
      </c>
      <c r="C24" s="20" t="s">
        <v>30</v>
      </c>
      <c r="D24" s="33">
        <f>D21+D22+D23</f>
        <v>65952.77136</v>
      </c>
      <c r="E24" s="26">
        <v>0</v>
      </c>
      <c r="F24" s="26">
        <f>F21</f>
        <v>0</v>
      </c>
      <c r="G24" s="33">
        <f>G21+G22+G23</f>
        <v>65952.77136</v>
      </c>
      <c r="H24" s="26">
        <v>0</v>
      </c>
      <c r="I24" s="11"/>
      <c r="J24" s="1"/>
    </row>
    <row r="25" spans="1:10" ht="27.75" customHeight="1">
      <c r="A25" s="53" t="s">
        <v>19</v>
      </c>
      <c r="B25" s="44" t="s">
        <v>33</v>
      </c>
      <c r="C25" s="22" t="s">
        <v>26</v>
      </c>
      <c r="D25" s="31">
        <f>G25</f>
        <v>15773.31166</v>
      </c>
      <c r="E25" s="24">
        <v>0</v>
      </c>
      <c r="F25" s="24">
        <v>0</v>
      </c>
      <c r="G25" s="31">
        <v>15773.31166</v>
      </c>
      <c r="H25" s="24">
        <v>0</v>
      </c>
      <c r="I25" s="11" t="s">
        <v>16</v>
      </c>
      <c r="J25" s="1"/>
    </row>
    <row r="26" spans="1:10" ht="26.25" customHeight="1">
      <c r="A26" s="53"/>
      <c r="B26" s="45"/>
      <c r="C26" s="17" t="s">
        <v>27</v>
      </c>
      <c r="D26" s="34">
        <f>G26</f>
        <v>14250</v>
      </c>
      <c r="E26" s="24">
        <v>0</v>
      </c>
      <c r="F26" s="24">
        <v>0</v>
      </c>
      <c r="G26" s="31">
        <v>14250</v>
      </c>
      <c r="H26" s="24">
        <v>0</v>
      </c>
      <c r="I26" s="11" t="s">
        <v>16</v>
      </c>
      <c r="J26" s="1"/>
    </row>
    <row r="27" spans="1:10" ht="26.25" customHeight="1">
      <c r="A27" s="53"/>
      <c r="B27" s="46"/>
      <c r="C27" s="22" t="s">
        <v>28</v>
      </c>
      <c r="D27" s="31">
        <f>G27</f>
        <v>1672</v>
      </c>
      <c r="E27" s="24">
        <v>0</v>
      </c>
      <c r="F27" s="24">
        <v>0</v>
      </c>
      <c r="G27" s="31">
        <v>1672</v>
      </c>
      <c r="H27" s="24">
        <v>0</v>
      </c>
      <c r="I27" s="11" t="s">
        <v>16</v>
      </c>
      <c r="J27" s="1"/>
    </row>
    <row r="28" spans="1:10" ht="26.25" customHeight="1">
      <c r="A28" s="35"/>
      <c r="B28" s="36" t="s">
        <v>23</v>
      </c>
      <c r="C28" s="20" t="s">
        <v>30</v>
      </c>
      <c r="D28" s="33">
        <f>D25+D26+D27</f>
        <v>31695.31166</v>
      </c>
      <c r="E28" s="24">
        <v>0</v>
      </c>
      <c r="F28" s="24">
        <v>0</v>
      </c>
      <c r="G28" s="33">
        <f>G25+G26+G27</f>
        <v>31695.31166</v>
      </c>
      <c r="H28" s="24">
        <v>0</v>
      </c>
      <c r="I28" s="11"/>
      <c r="J28" s="1"/>
    </row>
    <row r="29" spans="1:10" ht="32.25" customHeight="1">
      <c r="A29" s="53" t="s">
        <v>22</v>
      </c>
      <c r="B29" s="44" t="s">
        <v>37</v>
      </c>
      <c r="C29" s="22" t="s">
        <v>26</v>
      </c>
      <c r="D29" s="31">
        <f>G29</f>
        <v>0</v>
      </c>
      <c r="E29" s="24">
        <v>0</v>
      </c>
      <c r="F29" s="24">
        <v>0</v>
      </c>
      <c r="G29" s="31">
        <v>0</v>
      </c>
      <c r="H29" s="24">
        <v>0</v>
      </c>
      <c r="I29" s="66" t="s">
        <v>38</v>
      </c>
      <c r="J29" s="1"/>
    </row>
    <row r="30" spans="1:10" ht="30.75" customHeight="1">
      <c r="A30" s="53"/>
      <c r="B30" s="45"/>
      <c r="C30" s="17" t="s">
        <v>27</v>
      </c>
      <c r="D30" s="34">
        <f>G30</f>
        <v>0</v>
      </c>
      <c r="E30" s="24">
        <v>0</v>
      </c>
      <c r="F30" s="24">
        <v>0</v>
      </c>
      <c r="G30" s="31">
        <v>0</v>
      </c>
      <c r="H30" s="24">
        <v>0</v>
      </c>
      <c r="I30" s="67"/>
      <c r="J30" s="1"/>
    </row>
    <row r="31" spans="1:10" ht="30.75" customHeight="1">
      <c r="A31" s="53"/>
      <c r="B31" s="46"/>
      <c r="C31" s="22" t="s">
        <v>28</v>
      </c>
      <c r="D31" s="31">
        <f>G31</f>
        <v>0</v>
      </c>
      <c r="E31" s="24">
        <v>0</v>
      </c>
      <c r="F31" s="24">
        <v>0</v>
      </c>
      <c r="G31" s="31">
        <v>0</v>
      </c>
      <c r="H31" s="24">
        <v>0</v>
      </c>
      <c r="I31" s="68"/>
      <c r="J31" s="1"/>
    </row>
    <row r="32" spans="1:10" ht="26.25" customHeight="1">
      <c r="A32" s="35"/>
      <c r="B32" s="36" t="s">
        <v>23</v>
      </c>
      <c r="C32" s="20" t="s">
        <v>30</v>
      </c>
      <c r="D32" s="33">
        <f>D29+D30+D31</f>
        <v>0</v>
      </c>
      <c r="E32" s="24">
        <v>0</v>
      </c>
      <c r="F32" s="24">
        <v>0</v>
      </c>
      <c r="G32" s="33">
        <f>G29+G30+G31</f>
        <v>0</v>
      </c>
      <c r="H32" s="24">
        <v>0</v>
      </c>
      <c r="I32" s="11"/>
      <c r="J32" s="1"/>
    </row>
    <row r="33" spans="1:10" ht="26.25" customHeight="1">
      <c r="A33" s="47" t="s">
        <v>36</v>
      </c>
      <c r="B33" s="44" t="s">
        <v>34</v>
      </c>
      <c r="C33" s="22" t="s">
        <v>26</v>
      </c>
      <c r="D33" s="31">
        <f>G33</f>
        <v>3752.69575</v>
      </c>
      <c r="E33" s="24">
        <v>0</v>
      </c>
      <c r="F33" s="24">
        <v>0</v>
      </c>
      <c r="G33" s="31">
        <v>3752.69575</v>
      </c>
      <c r="H33" s="24">
        <v>0</v>
      </c>
      <c r="I33" s="11" t="s">
        <v>17</v>
      </c>
      <c r="J33" s="1"/>
    </row>
    <row r="34" spans="1:10" ht="26.25" customHeight="1">
      <c r="A34" s="48"/>
      <c r="B34" s="45"/>
      <c r="C34" s="17" t="s">
        <v>27</v>
      </c>
      <c r="D34" s="31">
        <f>G34</f>
        <v>4822.916</v>
      </c>
      <c r="E34" s="24">
        <v>0</v>
      </c>
      <c r="F34" s="24">
        <v>0</v>
      </c>
      <c r="G34" s="31">
        <v>4822.916</v>
      </c>
      <c r="H34" s="24">
        <v>0</v>
      </c>
      <c r="I34" s="11" t="s">
        <v>17</v>
      </c>
      <c r="J34" s="1"/>
    </row>
    <row r="35" spans="1:10" ht="26.25" customHeight="1">
      <c r="A35" s="52"/>
      <c r="B35" s="46"/>
      <c r="C35" s="22" t="s">
        <v>28</v>
      </c>
      <c r="D35" s="31">
        <f>G35</f>
        <v>1073.303</v>
      </c>
      <c r="E35" s="24">
        <v>0</v>
      </c>
      <c r="F35" s="24">
        <v>0</v>
      </c>
      <c r="G35" s="31">
        <v>1073.303</v>
      </c>
      <c r="H35" s="24">
        <v>0</v>
      </c>
      <c r="I35" s="11" t="s">
        <v>17</v>
      </c>
      <c r="J35" s="1"/>
    </row>
    <row r="36" spans="1:9" ht="30" customHeight="1">
      <c r="A36" s="15"/>
      <c r="B36" s="16" t="s">
        <v>23</v>
      </c>
      <c r="C36" s="20" t="s">
        <v>30</v>
      </c>
      <c r="D36" s="26">
        <f>D33+D34+D35</f>
        <v>9648.91475</v>
      </c>
      <c r="E36" s="26">
        <f>SUM(E25:E27)</f>
        <v>0</v>
      </c>
      <c r="F36" s="26">
        <f>F25+F26+F27</f>
        <v>0</v>
      </c>
      <c r="G36" s="26">
        <f>G33+G34+G35</f>
        <v>9648.91475</v>
      </c>
      <c r="H36" s="26">
        <v>0</v>
      </c>
      <c r="I36" s="14"/>
    </row>
  </sheetData>
  <sheetProtection/>
  <mergeCells count="28">
    <mergeCell ref="I29:I31"/>
    <mergeCell ref="A29:A31"/>
    <mergeCell ref="B29:B31"/>
    <mergeCell ref="A21:A23"/>
    <mergeCell ref="B21:B23"/>
    <mergeCell ref="D5:D7"/>
    <mergeCell ref="B9:B11"/>
    <mergeCell ref="A25:A27"/>
    <mergeCell ref="B25:B27"/>
    <mergeCell ref="A4:I4"/>
    <mergeCell ref="A5:A7"/>
    <mergeCell ref="B5:B7"/>
    <mergeCell ref="C5:C7"/>
    <mergeCell ref="E6:E7"/>
    <mergeCell ref="E5:G5"/>
    <mergeCell ref="F6:G6"/>
    <mergeCell ref="H5:H7"/>
    <mergeCell ref="I5:I7"/>
    <mergeCell ref="A2:I2"/>
    <mergeCell ref="H3:I3"/>
    <mergeCell ref="H1:I1"/>
    <mergeCell ref="B33:B35"/>
    <mergeCell ref="A17:A19"/>
    <mergeCell ref="A9:A11"/>
    <mergeCell ref="A13:A15"/>
    <mergeCell ref="A33:A35"/>
    <mergeCell ref="B17:B19"/>
    <mergeCell ref="B13:B15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scale="98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adm11</cp:lastModifiedBy>
  <cp:lastPrinted>2017-11-21T08:21:54Z</cp:lastPrinted>
  <dcterms:created xsi:type="dcterms:W3CDTF">1996-10-08T23:32:33Z</dcterms:created>
  <dcterms:modified xsi:type="dcterms:W3CDTF">2017-12-06T12:00:06Z</dcterms:modified>
  <cp:category/>
  <cp:version/>
  <cp:contentType/>
  <cp:contentStatus/>
</cp:coreProperties>
</file>