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019 год" sheetId="1" r:id="rId1"/>
  </sheets>
  <definedNames>
    <definedName name="_xlnm.Print_Titles" localSheetId="0">'Прил.на 2019 год'!$4:$9</definedName>
    <definedName name="_xlnm.Print_Area" localSheetId="0">'Прил.на 2019 год'!$A$1:$P$107</definedName>
  </definedNames>
  <calcPr fullCalcOnLoad="1"/>
</workbook>
</file>

<file path=xl/sharedStrings.xml><?xml version="1.0" encoding="utf-8"?>
<sst xmlns="http://schemas.openxmlformats.org/spreadsheetml/2006/main" count="93" uniqueCount="67">
  <si>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</si>
  <si>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</si>
  <si>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</si>
  <si>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</si>
  <si>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</si>
  <si>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</si>
  <si>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</si>
  <si>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</si>
  <si>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</si>
  <si>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</si>
  <si>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</si>
  <si>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</si>
  <si>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</si>
  <si>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</si>
  <si>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</si>
  <si>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</si>
  <si>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</si>
  <si>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</si>
  <si>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</si>
  <si>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</si>
  <si>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</si>
  <si>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</si>
  <si>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</si>
  <si>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</si>
  <si>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</si>
  <si>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</si>
  <si>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</si>
  <si>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</si>
  <si>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</si>
  <si>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</si>
  <si>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</si>
  <si>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2017-2020г.г.</t>
  </si>
  <si>
    <t xml:space="preserve">МБОУ ДОД ЦВР "Лад 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</si>
  <si>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</si>
  <si>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</si>
  <si>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</si>
  <si>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</si>
  <si>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</si>
  <si>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</si>
  <si>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</si>
  <si>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</si>
  <si>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</si>
  <si>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</si>
  <si>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</si>
  <si>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</si>
  <si>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</si>
  <si>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1. Организация отдыха и оздоровления детей и подростков ЗАТО г.Радужный Владимисркой области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</si>
  <si>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</si>
  <si>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</si>
  <si>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</si>
  <si>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</si>
  <si>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</si>
  <si>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Субсидии , иные межбюджетные трансферты</t>
  </si>
  <si>
    <t>Из областного бюджета</t>
  </si>
  <si>
    <t>Из федерального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</si>
  <si>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</si>
  <si>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</si>
  <si>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</si>
  <si>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 xml:space="preserve">2.  Организация санаторно- курортного оздоровления.Социальная поддержка детей  и  семей, нуждающихся в особой заботе государста  </t>
  </si>
  <si>
    <t>2.2.</t>
  </si>
  <si>
    <t>Итого по разделу2:</t>
  </si>
  <si>
    <t>3. Организация отдыха детей в детском оздоровительном лагере "Лесной городок" (загородный)</t>
  </si>
  <si>
    <t>3.2</t>
  </si>
  <si>
    <t>3.3.</t>
  </si>
  <si>
    <t>3.4.</t>
  </si>
  <si>
    <t>3.5.</t>
  </si>
  <si>
    <t>Приложение № 4 к программе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</si>
</sst>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7" fontId="4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77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77" fontId="1" fillId="0" borderId="11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177" fontId="4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177" fontId="3" fillId="0" borderId="2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177" fontId="4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22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177" fontId="1" fillId="0" borderId="20" xfId="0" applyNumberFormat="1" applyFont="1" applyFill="1" applyBorder="1" applyAlignment="1">
      <alignment horizontal="center" vertical="top" wrapText="1"/>
    </xf>
    <xf numFmtId="177" fontId="1" fillId="0" borderId="22" xfId="0" applyNumberFormat="1" applyFont="1" applyFill="1" applyBorder="1" applyAlignment="1">
      <alignment horizontal="center" vertical="top" wrapText="1"/>
    </xf>
    <xf numFmtId="177" fontId="1" fillId="0" borderId="23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177" fontId="49" fillId="0" borderId="23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77" fontId="4" fillId="0" borderId="23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177" fontId="1" fillId="0" borderId="22" xfId="0" applyNumberFormat="1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177" fontId="1" fillId="0" borderId="18" xfId="0" applyNumberFormat="1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vertical="top" wrapText="1"/>
    </xf>
    <xf numFmtId="177" fontId="4" fillId="0" borderId="20" xfId="0" applyNumberFormat="1" applyFont="1" applyFill="1" applyBorder="1" applyAlignment="1">
      <alignment vertical="top" wrapText="1"/>
    </xf>
    <xf numFmtId="180" fontId="49" fillId="0" borderId="23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177" fontId="4" fillId="0" borderId="18" xfId="0" applyNumberFormat="1" applyFont="1" applyFill="1" applyBorder="1" applyAlignment="1">
      <alignment vertical="top" wrapText="1"/>
    </xf>
    <xf numFmtId="180" fontId="1" fillId="0" borderId="23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/>
    </xf>
    <xf numFmtId="177" fontId="4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77" fontId="49" fillId="0" borderId="11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77" fontId="3" fillId="0" borderId="22" xfId="0" applyNumberFormat="1" applyFont="1" applyFill="1" applyBorder="1" applyAlignment="1">
      <alignment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7" fontId="5" fillId="0" borderId="16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horizontal="center" vertical="top" wrapText="1"/>
    </xf>
    <xf numFmtId="177" fontId="4" fillId="0" borderId="24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177" fontId="1" fillId="0" borderId="25" xfId="0" applyNumberFormat="1" applyFont="1" applyBorder="1" applyAlignment="1">
      <alignment horizontal="center" vertical="top" wrapText="1"/>
    </xf>
    <xf numFmtId="177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7" fontId="5" fillId="0" borderId="12" xfId="0" applyNumberFormat="1" applyFont="1" applyFill="1" applyBorder="1" applyAlignment="1">
      <alignment vertical="top" wrapText="1"/>
    </xf>
    <xf numFmtId="180" fontId="3" fillId="0" borderId="20" xfId="0" applyNumberFormat="1" applyFont="1" applyBorder="1" applyAlignment="1">
      <alignment horizontal="center" vertical="top" wrapText="1"/>
    </xf>
    <xf numFmtId="180" fontId="3" fillId="0" borderId="19" xfId="0" applyNumberFormat="1" applyFont="1" applyBorder="1" applyAlignment="1">
      <alignment horizontal="center" vertical="top" wrapText="1"/>
    </xf>
    <xf numFmtId="180" fontId="50" fillId="0" borderId="22" xfId="0" applyNumberFormat="1" applyFont="1" applyFill="1" applyBorder="1" applyAlignment="1">
      <alignment horizontal="center" vertical="top" wrapText="1"/>
    </xf>
    <xf numFmtId="180" fontId="1" fillId="0" borderId="19" xfId="0" applyNumberFormat="1" applyFont="1" applyFill="1" applyBorder="1" applyAlignment="1">
      <alignment vertical="top" wrapText="1"/>
    </xf>
    <xf numFmtId="180" fontId="3" fillId="0" borderId="20" xfId="0" applyNumberFormat="1" applyFont="1" applyFill="1" applyBorder="1" applyAlignment="1">
      <alignment horizontal="center" vertical="top" wrapText="1"/>
    </xf>
    <xf numFmtId="180" fontId="1" fillId="0" borderId="19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180" fontId="1" fillId="0" borderId="19" xfId="0" applyNumberFormat="1" applyFont="1" applyBorder="1" applyAlignment="1">
      <alignment vertical="top" wrapText="1"/>
    </xf>
    <xf numFmtId="180" fontId="3" fillId="0" borderId="11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0" fontId="3" fillId="0" borderId="15" xfId="0" applyNumberFormat="1" applyFont="1" applyBorder="1" applyAlignment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180" fontId="1" fillId="0" borderId="0" xfId="0" applyNumberFormat="1" applyFont="1" applyBorder="1" applyAlignment="1">
      <alignment horizontal="center" vertical="top" wrapText="1"/>
    </xf>
    <xf numFmtId="180" fontId="3" fillId="0" borderId="28" xfId="0" applyNumberFormat="1" applyFont="1" applyBorder="1" applyAlignment="1">
      <alignment horizontal="center" vertical="top" wrapText="1"/>
    </xf>
    <xf numFmtId="180" fontId="1" fillId="0" borderId="28" xfId="0" applyNumberFormat="1" applyFont="1" applyBorder="1" applyAlignment="1">
      <alignment vertical="top" wrapText="1"/>
    </xf>
    <xf numFmtId="180" fontId="1" fillId="0" borderId="28" xfId="0" applyNumberFormat="1" applyFont="1" applyBorder="1" applyAlignment="1">
      <alignment horizontal="center" vertical="top" wrapText="1"/>
    </xf>
    <xf numFmtId="180" fontId="3" fillId="0" borderId="12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177" fontId="51" fillId="0" borderId="15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77" fontId="3" fillId="0" borderId="23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vertical="top" wrapText="1"/>
    </xf>
    <xf numFmtId="177" fontId="4" fillId="0" borderId="32" xfId="0" applyNumberFormat="1" applyFont="1" applyFill="1" applyBorder="1" applyAlignment="1">
      <alignment horizontal="center" vertical="top" wrapText="1"/>
    </xf>
    <xf numFmtId="177" fontId="4" fillId="0" borderId="33" xfId="0" applyNumberFormat="1" applyFont="1" applyFill="1" applyBorder="1" applyAlignment="1">
      <alignment vertical="top" wrapText="1"/>
    </xf>
    <xf numFmtId="177" fontId="4" fillId="0" borderId="34" xfId="0" applyNumberFormat="1" applyFont="1" applyFill="1" applyBorder="1" applyAlignment="1">
      <alignment vertical="top" wrapText="1"/>
    </xf>
    <xf numFmtId="177" fontId="1" fillId="0" borderId="34" xfId="0" applyNumberFormat="1" applyFont="1" applyFill="1" applyBorder="1" applyAlignment="1">
      <alignment horizontal="center" vertical="top" wrapText="1"/>
    </xf>
    <xf numFmtId="177" fontId="1" fillId="0" borderId="35" xfId="0" applyNumberFormat="1" applyFont="1" applyFill="1" applyBorder="1" applyAlignment="1">
      <alignment horizontal="center" vertical="top" wrapText="1"/>
    </xf>
    <xf numFmtId="177" fontId="1" fillId="0" borderId="32" xfId="0" applyNumberFormat="1" applyFont="1" applyFill="1" applyBorder="1" applyAlignment="1">
      <alignment horizontal="center" vertical="top" wrapText="1"/>
    </xf>
    <xf numFmtId="177" fontId="1" fillId="0" borderId="33" xfId="0" applyNumberFormat="1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top" wrapText="1"/>
    </xf>
    <xf numFmtId="177" fontId="4" fillId="0" borderId="25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177" fontId="1" fillId="0" borderId="22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top" wrapText="1"/>
    </xf>
    <xf numFmtId="177" fontId="3" fillId="0" borderId="29" xfId="0" applyNumberFormat="1" applyFont="1" applyBorder="1" applyAlignment="1">
      <alignment horizontal="center" vertical="top" wrapText="1"/>
    </xf>
    <xf numFmtId="180" fontId="3" fillId="33" borderId="36" xfId="0" applyNumberFormat="1" applyFont="1" applyFill="1" applyBorder="1" applyAlignment="1">
      <alignment horizontal="center" vertical="top" wrapText="1"/>
    </xf>
    <xf numFmtId="177" fontId="3" fillId="33" borderId="36" xfId="0" applyNumberFormat="1" applyFont="1" applyFill="1" applyBorder="1" applyAlignment="1">
      <alignment horizontal="center" vertical="top" wrapText="1"/>
    </xf>
    <xf numFmtId="0" fontId="3" fillId="0" borderId="39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 wrapText="1"/>
    </xf>
    <xf numFmtId="177" fontId="3" fillId="0" borderId="34" xfId="0" applyNumberFormat="1" applyFont="1" applyBorder="1" applyAlignment="1">
      <alignment horizontal="center" vertical="top" wrapText="1"/>
    </xf>
    <xf numFmtId="177" fontId="3" fillId="0" borderId="44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wrapText="1"/>
    </xf>
    <xf numFmtId="177" fontId="1" fillId="0" borderId="26" xfId="0" applyNumberFormat="1" applyFont="1" applyFill="1" applyBorder="1" applyAlignment="1">
      <alignment horizontal="center" vertical="center" wrapText="1"/>
    </xf>
    <xf numFmtId="177" fontId="5" fillId="0" borderId="46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180" fontId="3" fillId="0" borderId="22" xfId="0" applyNumberFormat="1" applyFont="1" applyBorder="1" applyAlignment="1">
      <alignment horizontal="center" vertical="top" wrapText="1"/>
    </xf>
    <xf numFmtId="180" fontId="3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wrapText="1"/>
    </xf>
    <xf numFmtId="177" fontId="3" fillId="0" borderId="20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77" fontId="3" fillId="0" borderId="23" xfId="0" applyNumberFormat="1" applyFont="1" applyFill="1" applyBorder="1" applyAlignment="1">
      <alignment horizontal="center" wrapText="1"/>
    </xf>
    <xf numFmtId="177" fontId="3" fillId="0" borderId="22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77" fontId="1" fillId="0" borderId="23" xfId="0" applyNumberFormat="1" applyFont="1" applyFill="1" applyBorder="1" applyAlignment="1">
      <alignment horizontal="center" wrapText="1"/>
    </xf>
    <xf numFmtId="177" fontId="1" fillId="0" borderId="20" xfId="0" applyNumberFormat="1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top" wrapText="1"/>
    </xf>
    <xf numFmtId="0" fontId="3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77" fontId="1" fillId="0" borderId="4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7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top" wrapText="1"/>
    </xf>
    <xf numFmtId="180" fontId="3" fillId="0" borderId="23" xfId="0" applyNumberFormat="1" applyFont="1" applyBorder="1" applyAlignment="1">
      <alignment horizontal="center" vertical="top" wrapText="1"/>
    </xf>
    <xf numFmtId="180" fontId="3" fillId="0" borderId="24" xfId="0" applyNumberFormat="1" applyFont="1" applyBorder="1" applyAlignment="1">
      <alignment horizontal="center" vertical="top" wrapText="1"/>
    </xf>
    <xf numFmtId="180" fontId="3" fillId="0" borderId="14" xfId="0" applyNumberFormat="1" applyFont="1" applyBorder="1" applyAlignment="1">
      <alignment horizontal="center" vertical="top" wrapText="1"/>
    </xf>
    <xf numFmtId="180" fontId="3" fillId="0" borderId="31" xfId="0" applyNumberFormat="1" applyFont="1" applyBorder="1" applyAlignment="1">
      <alignment horizontal="center" vertical="top" wrapText="1"/>
    </xf>
    <xf numFmtId="180" fontId="3" fillId="0" borderId="41" xfId="0" applyNumberFormat="1" applyFont="1" applyBorder="1" applyAlignment="1">
      <alignment horizontal="center" vertical="top" wrapText="1"/>
    </xf>
    <xf numFmtId="177" fontId="5" fillId="0" borderId="52" xfId="0" applyNumberFormat="1" applyFont="1" applyBorder="1" applyAlignment="1">
      <alignment horizontal="center" vertical="top" wrapText="1"/>
    </xf>
    <xf numFmtId="177" fontId="5" fillId="0" borderId="11" xfId="0" applyNumberFormat="1" applyFont="1" applyBorder="1" applyAlignment="1">
      <alignment horizontal="center" vertical="top" wrapText="1"/>
    </xf>
    <xf numFmtId="177" fontId="5" fillId="0" borderId="15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177" fontId="3" fillId="33" borderId="34" xfId="0" applyNumberFormat="1" applyFont="1" applyFill="1" applyBorder="1" applyAlignment="1">
      <alignment horizontal="center" vertical="top" wrapText="1"/>
    </xf>
    <xf numFmtId="177" fontId="3" fillId="33" borderId="54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top" wrapText="1"/>
    </xf>
    <xf numFmtId="0" fontId="5" fillId="0" borderId="48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177" fontId="3" fillId="0" borderId="46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" fontId="3" fillId="0" borderId="28" xfId="0" applyNumberFormat="1" applyFont="1" applyBorder="1" applyAlignment="1">
      <alignment horizontal="center" vertical="top" wrapText="1"/>
    </xf>
    <xf numFmtId="1" fontId="3" fillId="33" borderId="36" xfId="0" applyNumberFormat="1" applyFont="1" applyFill="1" applyBorder="1" applyAlignment="1">
      <alignment horizontal="center" vertical="top" wrapText="1"/>
    </xf>
    <xf numFmtId="177" fontId="4" fillId="0" borderId="52" xfId="0" applyNumberFormat="1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77" fontId="4" fillId="0" borderId="2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77" fontId="1" fillId="0" borderId="52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center" vertical="top" wrapText="1"/>
    </xf>
    <xf numFmtId="180" fontId="1" fillId="0" borderId="21" xfId="0" applyNumberFormat="1" applyFont="1" applyFill="1" applyBorder="1" applyAlignment="1">
      <alignment vertical="top" wrapText="1"/>
    </xf>
    <xf numFmtId="180" fontId="1" fillId="0" borderId="21" xfId="0" applyNumberFormat="1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7" fontId="3" fillId="33" borderId="59" xfId="0" applyNumberFormat="1" applyFont="1" applyFill="1" applyBorder="1" applyAlignment="1">
      <alignment horizontal="center" vertical="top" wrapText="1"/>
    </xf>
    <xf numFmtId="177" fontId="3" fillId="33" borderId="60" xfId="0" applyNumberFormat="1" applyFont="1" applyFill="1" applyBorder="1" applyAlignment="1">
      <alignment horizontal="center" vertical="top" wrapText="1"/>
    </xf>
    <xf numFmtId="177" fontId="3" fillId="0" borderId="23" xfId="0" applyNumberFormat="1" applyFont="1" applyBorder="1" applyAlignment="1">
      <alignment horizontal="center" vertical="top" wrapText="1"/>
    </xf>
    <xf numFmtId="177" fontId="3" fillId="0" borderId="41" xfId="0" applyNumberFormat="1" applyFont="1" applyBorder="1" applyAlignment="1">
      <alignment horizontal="center" vertical="top" wrapText="1"/>
    </xf>
    <xf numFmtId="177" fontId="3" fillId="33" borderId="23" xfId="0" applyNumberFormat="1" applyFont="1" applyFill="1" applyBorder="1" applyAlignment="1">
      <alignment horizontal="center" vertical="top" wrapText="1"/>
    </xf>
    <xf numFmtId="177" fontId="3" fillId="33" borderId="22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7" fontId="3" fillId="0" borderId="61" xfId="0" applyNumberFormat="1" applyFont="1" applyBorder="1" applyAlignment="1">
      <alignment horizontal="center" vertical="top" wrapText="1"/>
    </xf>
    <xf numFmtId="0" fontId="1" fillId="0" borderId="58" xfId="0" applyFont="1" applyBorder="1" applyAlignment="1">
      <alignment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top" wrapText="1"/>
    </xf>
    <xf numFmtId="177" fontId="4" fillId="0" borderId="16" xfId="0" applyNumberFormat="1" applyFont="1" applyBorder="1" applyAlignment="1">
      <alignment horizontal="center" vertical="top" wrapText="1"/>
    </xf>
    <xf numFmtId="177" fontId="4" fillId="0" borderId="14" xfId="0" applyNumberFormat="1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5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top" wrapText="1"/>
    </xf>
    <xf numFmtId="177" fontId="1" fillId="0" borderId="18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177" fontId="1" fillId="0" borderId="47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37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5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177" fontId="3" fillId="0" borderId="2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1" xfId="43" applyNumberFormat="1" applyFont="1" applyFill="1" applyBorder="1" applyAlignment="1">
      <alignment horizontal="center" vertical="top" wrapText="1"/>
    </xf>
    <xf numFmtId="49" fontId="1" fillId="0" borderId="15" xfId="43" applyNumberFormat="1" applyFont="1" applyFill="1" applyBorder="1" applyAlignment="1">
      <alignment horizontal="center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23" xfId="0" applyNumberFormat="1" applyFont="1" applyFill="1" applyBorder="1" applyAlignment="1">
      <alignment horizontal="center" vertical="top" wrapText="1"/>
    </xf>
    <xf numFmtId="177" fontId="1" fillId="0" borderId="2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177" fontId="3" fillId="0" borderId="28" xfId="0" applyNumberFormat="1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1" fillId="0" borderId="65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40" xfId="0" applyBorder="1" applyAlignment="1">
      <alignment/>
    </xf>
    <xf numFmtId="177" fontId="3" fillId="0" borderId="27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/>
    </xf>
    <xf numFmtId="177" fontId="3" fillId="0" borderId="22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3" fillId="0" borderId="18" xfId="0" applyNumberFormat="1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37" xfId="0" applyNumberFormat="1" applyFont="1" applyBorder="1" applyAlignment="1">
      <alignment horizontal="center" vertical="top" wrapText="1"/>
    </xf>
    <xf numFmtId="0" fontId="1" fillId="0" borderId="68" xfId="0" applyFont="1" applyBorder="1" applyAlignment="1">
      <alignment/>
    </xf>
    <xf numFmtId="177" fontId="1" fillId="0" borderId="16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4" fillId="0" borderId="34" xfId="0" applyNumberFormat="1" applyFont="1" applyFill="1" applyBorder="1" applyAlignment="1">
      <alignment horizontal="center" vertical="center" wrapText="1"/>
    </xf>
    <xf numFmtId="177" fontId="4" fillId="0" borderId="54" xfId="0" applyNumberFormat="1" applyFont="1" applyFill="1" applyBorder="1" applyAlignment="1">
      <alignment horizontal="center" vertical="center" wrapText="1"/>
    </xf>
    <xf numFmtId="177" fontId="4" fillId="0" borderId="44" xfId="0" applyNumberFormat="1" applyFont="1" applyFill="1" applyBorder="1" applyAlignment="1">
      <alignment horizontal="center" vertical="center" wrapText="1"/>
    </xf>
    <xf numFmtId="177" fontId="4" fillId="0" borderId="52" xfId="0" applyNumberFormat="1" applyFont="1" applyBorder="1" applyAlignment="1">
      <alignment horizontal="center" vertical="top" wrapText="1"/>
    </xf>
    <xf numFmtId="177" fontId="4" fillId="0" borderId="36" xfId="0" applyNumberFormat="1" applyFont="1" applyBorder="1" applyAlignment="1">
      <alignment horizontal="center" vertical="top" wrapText="1"/>
    </xf>
    <xf numFmtId="177" fontId="49" fillId="0" borderId="13" xfId="0" applyNumberFormat="1" applyFont="1" applyFill="1" applyBorder="1" applyAlignment="1">
      <alignment horizontal="center" vertical="top" wrapText="1"/>
    </xf>
    <xf numFmtId="177" fontId="49" fillId="0" borderId="16" xfId="0" applyNumberFormat="1" applyFont="1" applyFill="1" applyBorder="1" applyAlignment="1">
      <alignment horizontal="center" vertical="top" wrapText="1"/>
    </xf>
    <xf numFmtId="177" fontId="49" fillId="0" borderId="14" xfId="0" applyNumberFormat="1" applyFont="1" applyFill="1" applyBorder="1" applyAlignment="1">
      <alignment horizontal="center" vertical="top" wrapText="1"/>
    </xf>
    <xf numFmtId="177" fontId="49" fillId="0" borderId="18" xfId="0" applyNumberFormat="1" applyFont="1" applyFill="1" applyBorder="1" applyAlignment="1">
      <alignment horizontal="center" vertical="top" wrapText="1"/>
    </xf>
    <xf numFmtId="177" fontId="49" fillId="0" borderId="24" xfId="0" applyNumberFormat="1" applyFont="1" applyFill="1" applyBorder="1" applyAlignment="1">
      <alignment horizontal="center" vertical="top" wrapText="1"/>
    </xf>
    <xf numFmtId="177" fontId="49" fillId="0" borderId="12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25" xfId="0" applyNumberFormat="1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77" fontId="4" fillId="0" borderId="25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6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view="pageBreakPreview" zoomScale="75" zoomScaleNormal="81" zoomScaleSheetLayoutView="75" zoomScalePageLayoutView="80" workbookViewId="0" topLeftCell="A1">
      <selection activeCell="P4" sqref="P4:P8"/>
    </sheetView>
  </sheetViews>
  <sheetFormatPr defaultColWidth="9.00390625" defaultRowHeight="12.75"/>
  <cols>
    <col min="1" max="1" width="6.125" style="0" customWidth="1"/>
    <col min="2" max="2" width="35.625" style="0" customWidth="1"/>
    <col min="3" max="3" width="17.125" style="0" customWidth="1"/>
    <col min="4" max="4" width="9.125" style="0" hidden="1" customWidth="1"/>
    <col min="5" max="5" width="16.50390625" style="0" customWidth="1"/>
    <col min="6" max="6" width="1.875" style="0" hidden="1" customWidth="1"/>
    <col min="7" max="7" width="10.125" style="0" customWidth="1"/>
    <col min="8" max="8" width="13.875" style="0" customWidth="1"/>
    <col min="9" max="9" width="10.125" style="0" customWidth="1"/>
    <col min="10" max="10" width="15.50390625" style="0" customWidth="1"/>
    <col min="11" max="11" width="9.125" style="0" hidden="1" customWidth="1"/>
    <col min="12" max="12" width="13.625" style="0" customWidth="1"/>
    <col min="13" max="13" width="9.125" style="0" hidden="1" customWidth="1"/>
    <col min="14" max="14" width="15.375" style="0" customWidth="1"/>
    <col min="15" max="15" width="23.50390625" style="0" customWidth="1"/>
    <col min="16" max="16" width="31.625" style="0" customWidth="1"/>
  </cols>
  <sheetData>
    <row r="1" spans="1:16" ht="16.5" customHeight="1">
      <c r="A1" s="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532" t="s">
        <v>66</v>
      </c>
      <c r="P1" s="532"/>
    </row>
    <row r="2" spans="1:16" ht="16.5" customHeight="1">
      <c r="A2" s="1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313"/>
      <c r="P2" s="314"/>
    </row>
    <row r="3" spans="1:16" ht="18.75" customHeight="1" thickBot="1">
      <c r="A3" s="2"/>
      <c r="B3" s="7"/>
      <c r="C3" s="54"/>
      <c r="D3" s="54"/>
      <c r="E3" s="55"/>
      <c r="F3" s="54"/>
      <c r="G3" s="54" t="s">
        <v>24</v>
      </c>
      <c r="H3" s="54"/>
      <c r="I3" s="54"/>
      <c r="J3" s="54"/>
      <c r="K3" s="54"/>
      <c r="L3" s="54"/>
      <c r="M3" s="54"/>
      <c r="N3" s="54"/>
      <c r="O3" s="7"/>
      <c r="P3" s="8"/>
    </row>
    <row r="4" spans="1:16" ht="15" customHeight="1" thickBot="1">
      <c r="A4" s="334" t="s">
        <v>0</v>
      </c>
      <c r="B4" s="334" t="s">
        <v>1</v>
      </c>
      <c r="C4" s="334" t="s">
        <v>2</v>
      </c>
      <c r="D4" s="383" t="s">
        <v>3</v>
      </c>
      <c r="E4" s="366"/>
      <c r="F4" s="52" t="s">
        <v>4</v>
      </c>
      <c r="G4" s="341" t="s">
        <v>19</v>
      </c>
      <c r="H4" s="342"/>
      <c r="I4" s="342"/>
      <c r="J4" s="342"/>
      <c r="K4" s="342"/>
      <c r="L4" s="343"/>
      <c r="M4" s="389" t="s">
        <v>23</v>
      </c>
      <c r="N4" s="345"/>
      <c r="O4" s="334" t="s">
        <v>5</v>
      </c>
      <c r="P4" s="334" t="s">
        <v>7</v>
      </c>
    </row>
    <row r="5" spans="1:16" ht="15" customHeight="1" thickBot="1">
      <c r="A5" s="335"/>
      <c r="B5" s="335"/>
      <c r="C5" s="335"/>
      <c r="D5" s="384"/>
      <c r="E5" s="367"/>
      <c r="F5" s="52"/>
      <c r="G5" s="386" t="s">
        <v>20</v>
      </c>
      <c r="H5" s="341" t="s">
        <v>22</v>
      </c>
      <c r="I5" s="342"/>
      <c r="J5" s="342"/>
      <c r="K5" s="342"/>
      <c r="L5" s="343"/>
      <c r="M5" s="390"/>
      <c r="N5" s="347"/>
      <c r="O5" s="335"/>
      <c r="P5" s="335"/>
    </row>
    <row r="6" spans="1:16" ht="30" customHeight="1" thickBot="1">
      <c r="A6" s="335"/>
      <c r="B6" s="335"/>
      <c r="C6" s="335"/>
      <c r="D6" s="384"/>
      <c r="E6" s="367"/>
      <c r="F6" s="52"/>
      <c r="G6" s="387"/>
      <c r="H6" s="363" t="s">
        <v>52</v>
      </c>
      <c r="I6" s="364"/>
      <c r="J6" s="365"/>
      <c r="K6" s="344" t="s">
        <v>21</v>
      </c>
      <c r="L6" s="345"/>
      <c r="M6" s="390"/>
      <c r="N6" s="347"/>
      <c r="O6" s="335"/>
      <c r="P6" s="335"/>
    </row>
    <row r="7" spans="1:16" ht="15" customHeight="1" thickBot="1">
      <c r="A7" s="335"/>
      <c r="B7" s="335"/>
      <c r="C7" s="335"/>
      <c r="D7" s="384"/>
      <c r="E7" s="367"/>
      <c r="F7" s="52"/>
      <c r="G7" s="387"/>
      <c r="H7" s="337" t="s">
        <v>55</v>
      </c>
      <c r="I7" s="339" t="s">
        <v>51</v>
      </c>
      <c r="J7" s="340"/>
      <c r="K7" s="346"/>
      <c r="L7" s="347"/>
      <c r="M7" s="390"/>
      <c r="N7" s="347"/>
      <c r="O7" s="335"/>
      <c r="P7" s="335"/>
    </row>
    <row r="8" spans="1:16" ht="54" customHeight="1" thickBot="1">
      <c r="A8" s="336"/>
      <c r="B8" s="336"/>
      <c r="C8" s="336"/>
      <c r="D8" s="385"/>
      <c r="E8" s="368"/>
      <c r="F8" s="52" t="s">
        <v>13</v>
      </c>
      <c r="G8" s="388"/>
      <c r="H8" s="338"/>
      <c r="I8" s="230" t="s">
        <v>54</v>
      </c>
      <c r="J8" s="229" t="s">
        <v>53</v>
      </c>
      <c r="K8" s="348"/>
      <c r="L8" s="349"/>
      <c r="M8" s="391"/>
      <c r="N8" s="349"/>
      <c r="O8" s="336"/>
      <c r="P8" s="336"/>
    </row>
    <row r="9" spans="1:16" ht="15.75" thickBot="1">
      <c r="A9" s="3">
        <v>1</v>
      </c>
      <c r="B9" s="9">
        <v>2</v>
      </c>
      <c r="C9" s="9">
        <v>3</v>
      </c>
      <c r="D9" s="320">
        <v>4</v>
      </c>
      <c r="E9" s="321"/>
      <c r="F9" s="52">
        <v>5</v>
      </c>
      <c r="G9" s="45">
        <v>5</v>
      </c>
      <c r="H9" s="49">
        <v>6</v>
      </c>
      <c r="I9" s="49">
        <v>7</v>
      </c>
      <c r="J9" s="49">
        <v>8</v>
      </c>
      <c r="K9" s="320">
        <v>9</v>
      </c>
      <c r="L9" s="321"/>
      <c r="M9" s="320">
        <v>10</v>
      </c>
      <c r="N9" s="321"/>
      <c r="O9" s="9">
        <v>11</v>
      </c>
      <c r="P9" s="9">
        <v>12</v>
      </c>
    </row>
    <row r="10" spans="1:16" ht="15.75" thickBot="1">
      <c r="A10" s="330" t="s">
        <v>46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2"/>
    </row>
    <row r="11" spans="1:16" ht="15.75" thickBot="1">
      <c r="A11" s="380" t="s">
        <v>39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2"/>
    </row>
    <row r="12" spans="1:16" ht="16.5" customHeight="1" thickBot="1">
      <c r="A12" s="404" t="s">
        <v>56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6"/>
    </row>
    <row r="13" spans="1:16" ht="17.25" customHeight="1" thickBot="1">
      <c r="A13" s="322" t="s">
        <v>11</v>
      </c>
      <c r="B13" s="324" t="s">
        <v>34</v>
      </c>
      <c r="C13" s="326">
        <v>2017</v>
      </c>
      <c r="D13" s="327"/>
      <c r="E13" s="392">
        <f>G13+J13+L13+N13</f>
        <v>821.482</v>
      </c>
      <c r="F13" s="393"/>
      <c r="G13" s="396"/>
      <c r="H13" s="11">
        <f>I13+J13</f>
        <v>355</v>
      </c>
      <c r="I13" s="11"/>
      <c r="J13" s="398">
        <v>355</v>
      </c>
      <c r="K13" s="12"/>
      <c r="L13" s="401">
        <v>341.482</v>
      </c>
      <c r="M13" s="402"/>
      <c r="N13" s="334">
        <v>125</v>
      </c>
      <c r="O13" s="324" t="s">
        <v>8</v>
      </c>
      <c r="P13" s="324" t="s">
        <v>36</v>
      </c>
    </row>
    <row r="14" spans="1:16" ht="0.75" customHeight="1">
      <c r="A14" s="323"/>
      <c r="B14" s="325"/>
      <c r="C14" s="328"/>
      <c r="D14" s="329"/>
      <c r="E14" s="394"/>
      <c r="F14" s="395"/>
      <c r="G14" s="397"/>
      <c r="H14" s="183"/>
      <c r="I14" s="183"/>
      <c r="J14" s="399"/>
      <c r="K14" s="15"/>
      <c r="L14" s="376"/>
      <c r="M14" s="403"/>
      <c r="N14" s="335"/>
      <c r="O14" s="325"/>
      <c r="P14" s="325"/>
    </row>
    <row r="15" spans="1:16" ht="17.25" customHeight="1">
      <c r="A15" s="323"/>
      <c r="B15" s="325"/>
      <c r="C15" s="328"/>
      <c r="D15" s="329"/>
      <c r="E15" s="394"/>
      <c r="F15" s="395"/>
      <c r="G15" s="53"/>
      <c r="H15" s="183"/>
      <c r="I15" s="183"/>
      <c r="J15" s="18"/>
      <c r="K15" s="15"/>
      <c r="L15" s="384"/>
      <c r="M15" s="367"/>
      <c r="N15" s="16"/>
      <c r="O15" s="17" t="s">
        <v>9</v>
      </c>
      <c r="P15" s="325"/>
    </row>
    <row r="16" spans="1:16" ht="17.25" customHeight="1" thickBot="1">
      <c r="A16" s="323"/>
      <c r="B16" s="325"/>
      <c r="C16" s="328"/>
      <c r="D16" s="329"/>
      <c r="E16" s="394"/>
      <c r="F16" s="395"/>
      <c r="G16" s="53"/>
      <c r="H16" s="183"/>
      <c r="I16" s="183"/>
      <c r="J16" s="14"/>
      <c r="K16" s="15"/>
      <c r="L16" s="399"/>
      <c r="M16" s="400"/>
      <c r="N16" s="16"/>
      <c r="O16" s="17" t="s">
        <v>10</v>
      </c>
      <c r="P16" s="325"/>
    </row>
    <row r="17" spans="1:16" ht="17.25" customHeight="1" thickBot="1">
      <c r="A17" s="323"/>
      <c r="B17" s="325"/>
      <c r="C17" s="10">
        <v>2018</v>
      </c>
      <c r="D17" s="20"/>
      <c r="E17" s="11">
        <v>838.757</v>
      </c>
      <c r="F17" s="21"/>
      <c r="G17" s="219"/>
      <c r="H17" s="282">
        <f>I17+J17</f>
        <v>256</v>
      </c>
      <c r="I17" s="22"/>
      <c r="J17" s="184">
        <v>256</v>
      </c>
      <c r="K17" s="185"/>
      <c r="L17" s="180">
        <v>277.757</v>
      </c>
      <c r="M17" s="181"/>
      <c r="N17" s="6">
        <v>125</v>
      </c>
      <c r="O17" s="13" t="s">
        <v>8</v>
      </c>
      <c r="P17" s="325"/>
    </row>
    <row r="18" spans="1:16" ht="15.75" customHeight="1">
      <c r="A18" s="323"/>
      <c r="B18" s="325"/>
      <c r="C18" s="23"/>
      <c r="D18" s="24"/>
      <c r="E18" s="231"/>
      <c r="F18" s="232"/>
      <c r="G18" s="231"/>
      <c r="H18" s="283">
        <f>I18+J18</f>
        <v>100</v>
      </c>
      <c r="I18" s="234"/>
      <c r="J18" s="233">
        <v>100</v>
      </c>
      <c r="K18" s="234"/>
      <c r="L18" s="237">
        <v>100</v>
      </c>
      <c r="M18" s="236"/>
      <c r="N18" s="186"/>
      <c r="O18" s="17" t="s">
        <v>9</v>
      </c>
      <c r="P18" s="325"/>
    </row>
    <row r="19" spans="1:16" ht="13.5" customHeight="1" thickBot="1">
      <c r="A19" s="323"/>
      <c r="B19" s="325"/>
      <c r="C19" s="23"/>
      <c r="D19" s="24"/>
      <c r="E19" s="231"/>
      <c r="F19" s="232"/>
      <c r="G19" s="231"/>
      <c r="H19" s="283"/>
      <c r="I19" s="234"/>
      <c r="J19" s="235"/>
      <c r="K19" s="234"/>
      <c r="L19" s="407"/>
      <c r="M19" s="408"/>
      <c r="N19" s="186"/>
      <c r="O19" s="17" t="s">
        <v>10</v>
      </c>
      <c r="P19" s="325"/>
    </row>
    <row r="20" spans="1:16" ht="18.75" customHeight="1" thickBot="1">
      <c r="A20" s="323"/>
      <c r="B20" s="325"/>
      <c r="C20" s="10">
        <v>2019</v>
      </c>
      <c r="D20" s="20"/>
      <c r="E20" s="11">
        <v>838.757</v>
      </c>
      <c r="F20" s="21"/>
      <c r="G20" s="50"/>
      <c r="H20" s="282">
        <f aca="true" t="shared" si="0" ref="H20:H26">I20+J20</f>
        <v>356</v>
      </c>
      <c r="I20" s="219"/>
      <c r="J20" s="398">
        <v>356</v>
      </c>
      <c r="K20" s="12"/>
      <c r="L20" s="383">
        <v>377.757</v>
      </c>
      <c r="M20" s="366"/>
      <c r="N20" s="334">
        <v>125</v>
      </c>
      <c r="O20" s="13" t="s">
        <v>8</v>
      </c>
      <c r="P20" s="325"/>
    </row>
    <row r="21" spans="1:16" ht="14.25" customHeight="1">
      <c r="A21" s="323"/>
      <c r="B21" s="325"/>
      <c r="C21" s="23"/>
      <c r="D21" s="24"/>
      <c r="E21" s="25"/>
      <c r="F21" s="24"/>
      <c r="G21" s="29"/>
      <c r="H21" s="283">
        <f t="shared" si="0"/>
        <v>0</v>
      </c>
      <c r="I21" s="25"/>
      <c r="J21" s="399"/>
      <c r="K21" s="15"/>
      <c r="L21" s="384"/>
      <c r="M21" s="367"/>
      <c r="N21" s="335"/>
      <c r="O21" s="17" t="s">
        <v>9</v>
      </c>
      <c r="P21" s="325"/>
    </row>
    <row r="22" spans="1:16" ht="14.25" customHeight="1" thickBot="1">
      <c r="A22" s="323"/>
      <c r="B22" s="325"/>
      <c r="C22" s="23"/>
      <c r="D22" s="24"/>
      <c r="E22" s="25"/>
      <c r="F22" s="24"/>
      <c r="G22" s="29"/>
      <c r="H22" s="283">
        <f t="shared" si="0"/>
        <v>0</v>
      </c>
      <c r="I22" s="25"/>
      <c r="J22" s="18"/>
      <c r="K22" s="15"/>
      <c r="L22" s="14"/>
      <c r="M22" s="159"/>
      <c r="N22" s="16"/>
      <c r="O22" s="17" t="s">
        <v>10</v>
      </c>
      <c r="P22" s="325"/>
    </row>
    <row r="23" spans="1:16" ht="18" customHeight="1">
      <c r="A23" s="58"/>
      <c r="B23" s="112"/>
      <c r="C23" s="315">
        <v>2020</v>
      </c>
      <c r="D23" s="32"/>
      <c r="E23" s="59">
        <v>838.757</v>
      </c>
      <c r="F23" s="32"/>
      <c r="G23" s="13"/>
      <c r="H23" s="312">
        <f>I23+J23</f>
        <v>356</v>
      </c>
      <c r="I23" s="13"/>
      <c r="J23" s="27">
        <v>356</v>
      </c>
      <c r="K23" s="32"/>
      <c r="L23" s="6">
        <v>377.757</v>
      </c>
      <c r="M23" s="32"/>
      <c r="N23" s="6">
        <v>125</v>
      </c>
      <c r="O23" s="13" t="s">
        <v>8</v>
      </c>
      <c r="P23" s="325"/>
    </row>
    <row r="24" spans="1:16" ht="18" customHeight="1">
      <c r="A24" s="58"/>
      <c r="B24" s="112"/>
      <c r="C24" s="316"/>
      <c r="D24" s="44"/>
      <c r="E24" s="29"/>
      <c r="F24" s="44"/>
      <c r="G24" s="17"/>
      <c r="H24" s="312"/>
      <c r="I24" s="17"/>
      <c r="J24" s="17"/>
      <c r="K24" s="44"/>
      <c r="L24" s="17"/>
      <c r="M24" s="44"/>
      <c r="N24" s="17"/>
      <c r="O24" s="17" t="s">
        <v>9</v>
      </c>
      <c r="P24" s="325"/>
    </row>
    <row r="25" spans="1:16" ht="18" customHeight="1" thickBot="1">
      <c r="A25" s="58"/>
      <c r="B25" s="112"/>
      <c r="C25" s="316"/>
      <c r="D25" s="44"/>
      <c r="E25" s="29"/>
      <c r="F25" s="44"/>
      <c r="G25" s="17"/>
      <c r="H25" s="312"/>
      <c r="I25" s="17"/>
      <c r="J25" s="17"/>
      <c r="K25" s="44"/>
      <c r="L25" s="17"/>
      <c r="M25" s="44"/>
      <c r="N25" s="19"/>
      <c r="O25" s="178" t="s">
        <v>10</v>
      </c>
      <c r="P25" s="325"/>
    </row>
    <row r="26" spans="1:16" ht="18" customHeight="1">
      <c r="A26" s="58"/>
      <c r="B26" s="112"/>
      <c r="C26" s="315">
        <v>2021</v>
      </c>
      <c r="D26" s="32"/>
      <c r="E26" s="59">
        <v>838.757</v>
      </c>
      <c r="F26" s="32"/>
      <c r="G26" s="13"/>
      <c r="H26" s="282">
        <f t="shared" si="0"/>
        <v>356</v>
      </c>
      <c r="I26" s="13"/>
      <c r="J26" s="27">
        <v>356</v>
      </c>
      <c r="K26" s="32"/>
      <c r="L26" s="6">
        <v>377.757</v>
      </c>
      <c r="M26" s="32"/>
      <c r="N26" s="6">
        <v>125</v>
      </c>
      <c r="O26" s="13" t="s">
        <v>8</v>
      </c>
      <c r="P26" s="325"/>
    </row>
    <row r="27" spans="1:16" ht="18" customHeight="1">
      <c r="A27" s="58"/>
      <c r="B27" s="112"/>
      <c r="C27" s="316"/>
      <c r="D27" s="44"/>
      <c r="E27" s="29"/>
      <c r="F27" s="44"/>
      <c r="G27" s="17"/>
      <c r="H27" s="283"/>
      <c r="I27" s="17"/>
      <c r="J27" s="17"/>
      <c r="K27" s="44"/>
      <c r="L27" s="17"/>
      <c r="M27" s="44"/>
      <c r="N27" s="17"/>
      <c r="O27" s="17" t="s">
        <v>9</v>
      </c>
      <c r="P27" s="325"/>
    </row>
    <row r="28" spans="1:16" ht="18" customHeight="1" thickBot="1">
      <c r="A28" s="58"/>
      <c r="B28" s="112"/>
      <c r="C28" s="316"/>
      <c r="D28" s="44"/>
      <c r="E28" s="29"/>
      <c r="F28" s="44"/>
      <c r="G28" s="17"/>
      <c r="H28" s="283"/>
      <c r="I28" s="17"/>
      <c r="J28" s="17"/>
      <c r="K28" s="44"/>
      <c r="L28" s="17"/>
      <c r="M28" s="44"/>
      <c r="N28" s="19"/>
      <c r="O28" s="178" t="s">
        <v>10</v>
      </c>
      <c r="P28" s="333"/>
    </row>
    <row r="29" spans="1:16" ht="15.75" customHeight="1">
      <c r="A29" s="322" t="s">
        <v>57</v>
      </c>
      <c r="B29" s="525" t="s">
        <v>35</v>
      </c>
      <c r="C29" s="527">
        <v>2017</v>
      </c>
      <c r="D29" s="527"/>
      <c r="E29" s="528">
        <v>642</v>
      </c>
      <c r="F29" s="528"/>
      <c r="G29" s="528"/>
      <c r="H29" s="503">
        <f>I29+J29</f>
        <v>642</v>
      </c>
      <c r="I29" s="503"/>
      <c r="J29" s="517">
        <v>642</v>
      </c>
      <c r="K29" s="114"/>
      <c r="L29" s="518"/>
      <c r="M29" s="518"/>
      <c r="N29" s="519"/>
      <c r="O29" s="520" t="s">
        <v>10</v>
      </c>
      <c r="P29" s="522" t="s">
        <v>38</v>
      </c>
    </row>
    <row r="30" spans="1:16" ht="15.75" customHeight="1">
      <c r="A30" s="323"/>
      <c r="B30" s="526"/>
      <c r="C30" s="527"/>
      <c r="D30" s="527"/>
      <c r="E30" s="528"/>
      <c r="F30" s="528"/>
      <c r="G30" s="528"/>
      <c r="H30" s="504"/>
      <c r="I30" s="504"/>
      <c r="J30" s="517"/>
      <c r="K30" s="114"/>
      <c r="L30" s="518"/>
      <c r="M30" s="518"/>
      <c r="N30" s="519"/>
      <c r="O30" s="521"/>
      <c r="P30" s="523"/>
    </row>
    <row r="31" spans="1:16" ht="31.5" customHeight="1">
      <c r="A31" s="323"/>
      <c r="B31" s="526"/>
      <c r="C31" s="113">
        <v>2018</v>
      </c>
      <c r="D31" s="177"/>
      <c r="E31" s="176">
        <v>642</v>
      </c>
      <c r="F31" s="114"/>
      <c r="G31" s="175"/>
      <c r="H31" s="299">
        <f>I31+J31</f>
        <v>642</v>
      </c>
      <c r="I31" s="300"/>
      <c r="J31" s="132">
        <v>642</v>
      </c>
      <c r="K31" s="114"/>
      <c r="L31" s="519"/>
      <c r="M31" s="519"/>
      <c r="N31" s="301"/>
      <c r="O31" s="521"/>
      <c r="P31" s="523"/>
    </row>
    <row r="32" spans="1:16" ht="25.5" customHeight="1">
      <c r="A32" s="323"/>
      <c r="B32" s="526"/>
      <c r="C32" s="113">
        <v>2019</v>
      </c>
      <c r="D32" s="177"/>
      <c r="E32" s="176">
        <v>642</v>
      </c>
      <c r="F32" s="176"/>
      <c r="G32" s="175"/>
      <c r="H32" s="275">
        <f aca="true" t="shared" si="1" ref="H32:H39">I32+J32</f>
        <v>642</v>
      </c>
      <c r="I32" s="175"/>
      <c r="J32" s="132">
        <v>642</v>
      </c>
      <c r="K32" s="114"/>
      <c r="L32" s="128"/>
      <c r="M32" s="128"/>
      <c r="N32" s="128"/>
      <c r="O32" s="521"/>
      <c r="P32" s="523"/>
    </row>
    <row r="33" spans="1:16" ht="29.25" customHeight="1">
      <c r="A33" s="323"/>
      <c r="B33" s="526"/>
      <c r="C33" s="272">
        <v>2020</v>
      </c>
      <c r="D33" s="271"/>
      <c r="E33" s="271">
        <v>642</v>
      </c>
      <c r="F33" s="271"/>
      <c r="G33" s="271"/>
      <c r="H33" s="275">
        <f t="shared" si="1"/>
        <v>642</v>
      </c>
      <c r="I33" s="271"/>
      <c r="J33" s="273">
        <v>642</v>
      </c>
      <c r="K33" s="271"/>
      <c r="L33" s="274"/>
      <c r="M33" s="274"/>
      <c r="N33" s="274"/>
      <c r="O33" s="521"/>
      <c r="P33" s="523"/>
    </row>
    <row r="34" spans="1:16" ht="31.5" customHeight="1" thickBot="1">
      <c r="A34" s="323"/>
      <c r="B34" s="526"/>
      <c r="C34" s="305">
        <v>2021</v>
      </c>
      <c r="D34" s="306"/>
      <c r="E34" s="306">
        <v>642</v>
      </c>
      <c r="F34" s="306"/>
      <c r="G34" s="306"/>
      <c r="H34" s="281">
        <f t="shared" si="1"/>
        <v>642</v>
      </c>
      <c r="I34" s="306"/>
      <c r="J34" s="307">
        <v>642</v>
      </c>
      <c r="K34" s="306"/>
      <c r="L34" s="308"/>
      <c r="M34" s="308"/>
      <c r="N34" s="308"/>
      <c r="O34" s="521"/>
      <c r="P34" s="524"/>
    </row>
    <row r="35" spans="1:16" ht="17.25" customHeight="1" thickBot="1">
      <c r="A35" s="350" t="s">
        <v>28</v>
      </c>
      <c r="B35" s="373"/>
      <c r="C35" s="51">
        <v>2017</v>
      </c>
      <c r="D35" s="118"/>
      <c r="E35" s="138">
        <f>J35+L35+N35</f>
        <v>1338.482</v>
      </c>
      <c r="F35" s="309"/>
      <c r="G35" s="276"/>
      <c r="H35" s="59">
        <f t="shared" si="1"/>
        <v>997</v>
      </c>
      <c r="I35" s="224"/>
      <c r="J35" s="140">
        <f>J13+J29</f>
        <v>997</v>
      </c>
      <c r="K35" s="310"/>
      <c r="L35" s="142">
        <f>L13+L29</f>
        <v>341.482</v>
      </c>
      <c r="M35" s="311"/>
      <c r="N35" s="138">
        <v>0</v>
      </c>
      <c r="O35" s="334"/>
      <c r="P35" s="366"/>
    </row>
    <row r="36" spans="1:16" ht="16.5" customHeight="1" thickBot="1">
      <c r="A36" s="351"/>
      <c r="B36" s="374"/>
      <c r="C36" s="51">
        <v>2018</v>
      </c>
      <c r="D36" s="56"/>
      <c r="E36" s="138">
        <f>J36+L36+N36</f>
        <v>1375.757</v>
      </c>
      <c r="F36" s="139"/>
      <c r="G36" s="277"/>
      <c r="H36" s="303">
        <f t="shared" si="1"/>
        <v>998</v>
      </c>
      <c r="I36" s="225"/>
      <c r="J36" s="140">
        <f>J17+J18+J31</f>
        <v>998</v>
      </c>
      <c r="K36" s="145"/>
      <c r="L36" s="142">
        <f>L17+L18+L31</f>
        <v>377.757</v>
      </c>
      <c r="M36" s="143"/>
      <c r="N36" s="138">
        <v>0</v>
      </c>
      <c r="O36" s="335"/>
      <c r="P36" s="367"/>
    </row>
    <row r="37" spans="1:16" ht="18" customHeight="1" thickBot="1">
      <c r="A37" s="351"/>
      <c r="B37" s="374"/>
      <c r="C37" s="28">
        <v>2019</v>
      </c>
      <c r="D37" s="115"/>
      <c r="E37" s="138">
        <f>J37+L37+N37</f>
        <v>1375.757</v>
      </c>
      <c r="F37" s="147"/>
      <c r="G37" s="278"/>
      <c r="H37" s="53">
        <f t="shared" si="1"/>
        <v>998</v>
      </c>
      <c r="I37" s="228"/>
      <c r="J37" s="140">
        <f>J20+J32</f>
        <v>998</v>
      </c>
      <c r="K37" s="149"/>
      <c r="L37" s="142">
        <f>L20+L32</f>
        <v>377.757</v>
      </c>
      <c r="M37" s="143"/>
      <c r="N37" s="138">
        <v>0</v>
      </c>
      <c r="O37" s="335"/>
      <c r="P37" s="367"/>
    </row>
    <row r="38" spans="1:16" ht="18" customHeight="1" thickBot="1">
      <c r="A38" s="351"/>
      <c r="B38" s="374"/>
      <c r="C38" s="129">
        <v>2020</v>
      </c>
      <c r="D38" s="118"/>
      <c r="E38" s="138">
        <f>J38+L38+N38</f>
        <v>1375.757</v>
      </c>
      <c r="F38" s="151"/>
      <c r="G38" s="279"/>
      <c r="H38" s="303">
        <f t="shared" si="1"/>
        <v>998</v>
      </c>
      <c r="I38" s="280"/>
      <c r="J38" s="151">
        <f>J23+J33</f>
        <v>998</v>
      </c>
      <c r="K38" s="152"/>
      <c r="L38" s="142">
        <f>L23+L33</f>
        <v>377.757</v>
      </c>
      <c r="M38" s="143"/>
      <c r="N38" s="138">
        <v>0</v>
      </c>
      <c r="O38" s="159"/>
      <c r="P38" s="159"/>
    </row>
    <row r="39" spans="1:16" ht="21.75" customHeight="1" thickBot="1">
      <c r="A39" s="352"/>
      <c r="B39" s="375"/>
      <c r="C39" s="129">
        <v>2021</v>
      </c>
      <c r="D39" s="118"/>
      <c r="E39" s="138">
        <f>J39+L39+N39</f>
        <v>1375.757</v>
      </c>
      <c r="F39" s="151"/>
      <c r="G39" s="279"/>
      <c r="H39" s="304">
        <f t="shared" si="1"/>
        <v>998</v>
      </c>
      <c r="I39" s="280"/>
      <c r="J39" s="151">
        <f>J26+J34</f>
        <v>998</v>
      </c>
      <c r="K39" s="152"/>
      <c r="L39" s="142">
        <f>L26+L34</f>
        <v>377.757</v>
      </c>
      <c r="M39" s="143"/>
      <c r="N39" s="138">
        <v>0</v>
      </c>
      <c r="O39" s="131"/>
      <c r="P39" s="49"/>
    </row>
    <row r="40" spans="1:16" ht="24" customHeight="1" thickBot="1">
      <c r="A40" s="330" t="s">
        <v>58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2"/>
      <c r="P40" s="13"/>
    </row>
    <row r="41" spans="1:16" ht="17.25" customHeight="1" thickBot="1">
      <c r="A41" s="380" t="s">
        <v>44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2"/>
      <c r="P41" s="13"/>
    </row>
    <row r="42" spans="1:16" ht="18" customHeight="1" thickBot="1">
      <c r="A42" s="380" t="s">
        <v>47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2"/>
      <c r="P42" s="30"/>
    </row>
    <row r="43" spans="1:16" ht="13.5" customHeight="1">
      <c r="A43" s="334" t="s">
        <v>6</v>
      </c>
      <c r="B43" s="334" t="s">
        <v>40</v>
      </c>
      <c r="C43" s="465">
        <v>2017</v>
      </c>
      <c r="D43" s="31"/>
      <c r="E43" s="371">
        <f>L43</f>
        <v>93.28</v>
      </c>
      <c r="F43" s="22"/>
      <c r="G43" s="440"/>
      <c r="H43" s="436">
        <f>I43+J43</f>
        <v>0</v>
      </c>
      <c r="I43" s="434"/>
      <c r="J43" s="409"/>
      <c r="K43" s="32"/>
      <c r="L43" s="411">
        <v>93.28</v>
      </c>
      <c r="M43" s="32"/>
      <c r="N43" s="434"/>
      <c r="O43" s="413" t="s">
        <v>18</v>
      </c>
      <c r="P43" s="413" t="s">
        <v>49</v>
      </c>
    </row>
    <row r="44" spans="1:16" ht="13.5" customHeight="1" thickBot="1">
      <c r="A44" s="335"/>
      <c r="B44" s="335"/>
      <c r="C44" s="467"/>
      <c r="D44" s="33"/>
      <c r="E44" s="372"/>
      <c r="F44" s="26"/>
      <c r="G44" s="441"/>
      <c r="H44" s="437"/>
      <c r="I44" s="435"/>
      <c r="J44" s="410"/>
      <c r="K44" s="34"/>
      <c r="L44" s="412"/>
      <c r="M44" s="34"/>
      <c r="N44" s="435"/>
      <c r="O44" s="414"/>
      <c r="P44" s="414"/>
    </row>
    <row r="45" spans="1:16" ht="13.5" customHeight="1">
      <c r="A45" s="335"/>
      <c r="B45" s="335"/>
      <c r="C45" s="465">
        <v>2018</v>
      </c>
      <c r="D45" s="35"/>
      <c r="E45" s="371">
        <f>L45</f>
        <v>110.2</v>
      </c>
      <c r="F45" s="22"/>
      <c r="G45" s="440"/>
      <c r="H45" s="436">
        <f>I45+J45</f>
        <v>0</v>
      </c>
      <c r="I45" s="434"/>
      <c r="J45" s="409"/>
      <c r="K45" s="32"/>
      <c r="L45" s="411">
        <v>110.2</v>
      </c>
      <c r="M45" s="32"/>
      <c r="N45" s="434"/>
      <c r="O45" s="414"/>
      <c r="P45" s="414"/>
    </row>
    <row r="46" spans="1:16" ht="15.75" customHeight="1" thickBot="1">
      <c r="A46" s="335"/>
      <c r="B46" s="335"/>
      <c r="C46" s="467"/>
      <c r="D46" s="33"/>
      <c r="E46" s="372"/>
      <c r="F46" s="26"/>
      <c r="G46" s="441"/>
      <c r="H46" s="437"/>
      <c r="I46" s="435"/>
      <c r="J46" s="410"/>
      <c r="K46" s="34"/>
      <c r="L46" s="412"/>
      <c r="M46" s="34"/>
      <c r="N46" s="435"/>
      <c r="O46" s="414"/>
      <c r="P46" s="414"/>
    </row>
    <row r="47" spans="1:16" ht="12.75" customHeight="1">
      <c r="A47" s="335"/>
      <c r="B47" s="335"/>
      <c r="C47" s="465">
        <v>2019</v>
      </c>
      <c r="D47" s="35"/>
      <c r="E47" s="371">
        <f>L47</f>
        <v>97.3</v>
      </c>
      <c r="F47" s="22"/>
      <c r="G47" s="440"/>
      <c r="H47" s="436">
        <f>I47+J47</f>
        <v>0</v>
      </c>
      <c r="I47" s="434"/>
      <c r="J47" s="409"/>
      <c r="K47" s="32"/>
      <c r="L47" s="411">
        <v>97.3</v>
      </c>
      <c r="M47" s="32"/>
      <c r="N47" s="440"/>
      <c r="O47" s="414"/>
      <c r="P47" s="414"/>
    </row>
    <row r="48" spans="1:16" ht="18" customHeight="1" thickBot="1">
      <c r="A48" s="335"/>
      <c r="B48" s="335"/>
      <c r="C48" s="467"/>
      <c r="D48" s="33"/>
      <c r="E48" s="372"/>
      <c r="F48" s="26"/>
      <c r="G48" s="441"/>
      <c r="H48" s="437"/>
      <c r="I48" s="435"/>
      <c r="J48" s="410"/>
      <c r="K48" s="34"/>
      <c r="L48" s="412"/>
      <c r="M48" s="34"/>
      <c r="N48" s="441"/>
      <c r="O48" s="414"/>
      <c r="P48" s="414"/>
    </row>
    <row r="49" spans="1:16" ht="26.25" customHeight="1" thickBot="1">
      <c r="A49" s="335"/>
      <c r="B49" s="335"/>
      <c r="C49" s="249">
        <v>2020</v>
      </c>
      <c r="D49" s="250"/>
      <c r="E49" s="251">
        <f>J49+L49+N49</f>
        <v>97.3</v>
      </c>
      <c r="F49" s="252"/>
      <c r="G49" s="252"/>
      <c r="H49" s="46">
        <f>I49+J49</f>
        <v>0</v>
      </c>
      <c r="I49" s="252"/>
      <c r="J49" s="51"/>
      <c r="K49" s="43"/>
      <c r="L49" s="157">
        <v>97.3</v>
      </c>
      <c r="M49" s="43"/>
      <c r="N49" s="253"/>
      <c r="O49" s="414"/>
      <c r="P49" s="414"/>
    </row>
    <row r="50" spans="1:16" ht="28.5" customHeight="1" thickBot="1">
      <c r="A50" s="336"/>
      <c r="B50" s="336"/>
      <c r="C50" s="60">
        <v>2021</v>
      </c>
      <c r="D50" s="116"/>
      <c r="E50" s="61">
        <f>J50+L50+N50</f>
        <v>97.3</v>
      </c>
      <c r="F50" s="15"/>
      <c r="G50" s="15"/>
      <c r="H50" s="46">
        <f>I50+J50</f>
        <v>0</v>
      </c>
      <c r="I50" s="15"/>
      <c r="J50" s="28"/>
      <c r="K50" s="44"/>
      <c r="L50" s="156">
        <v>97.3</v>
      </c>
      <c r="M50" s="44"/>
      <c r="N50" s="111"/>
      <c r="O50" s="415"/>
      <c r="P50" s="415"/>
    </row>
    <row r="51" spans="1:16" ht="24" customHeight="1">
      <c r="A51" s="334" t="s">
        <v>59</v>
      </c>
      <c r="B51" s="334" t="s">
        <v>45</v>
      </c>
      <c r="C51" s="465">
        <v>2017</v>
      </c>
      <c r="D51" s="466"/>
      <c r="E51" s="371">
        <f>J51+L51</f>
        <v>40</v>
      </c>
      <c r="F51" s="36"/>
      <c r="G51" s="438"/>
      <c r="H51" s="436">
        <f aca="true" t="shared" si="2" ref="H51:H64">I51+J51</f>
        <v>0</v>
      </c>
      <c r="I51" s="436"/>
      <c r="J51" s="442"/>
      <c r="K51" s="37"/>
      <c r="L51" s="411">
        <v>40</v>
      </c>
      <c r="M51" s="32"/>
      <c r="N51" s="444"/>
      <c r="O51" s="334" t="s">
        <v>33</v>
      </c>
      <c r="P51" s="334" t="s">
        <v>48</v>
      </c>
    </row>
    <row r="52" spans="1:16" ht="14.25" customHeight="1" thickBot="1">
      <c r="A52" s="335"/>
      <c r="B52" s="335"/>
      <c r="C52" s="467"/>
      <c r="D52" s="468"/>
      <c r="E52" s="372"/>
      <c r="F52" s="38"/>
      <c r="G52" s="439"/>
      <c r="H52" s="437"/>
      <c r="I52" s="437"/>
      <c r="J52" s="443"/>
      <c r="K52" s="39"/>
      <c r="L52" s="412"/>
      <c r="M52" s="34"/>
      <c r="N52" s="445"/>
      <c r="O52" s="335"/>
      <c r="P52" s="335"/>
    </row>
    <row r="53" spans="1:16" ht="66" customHeight="1" hidden="1" thickBot="1">
      <c r="A53" s="335"/>
      <c r="B53" s="335"/>
      <c r="C53" s="465">
        <v>2018</v>
      </c>
      <c r="D53" s="466"/>
      <c r="E53" s="371">
        <f>L53+L54+J54</f>
        <v>40</v>
      </c>
      <c r="F53" s="40"/>
      <c r="G53" s="40"/>
      <c r="H53" s="46">
        <f t="shared" si="2"/>
        <v>0</v>
      </c>
      <c r="I53" s="40"/>
      <c r="J53" s="41"/>
      <c r="K53" s="42"/>
      <c r="L53" s="157">
        <v>0</v>
      </c>
      <c r="M53" s="43"/>
      <c r="N53" s="252"/>
      <c r="O53" s="335"/>
      <c r="P53" s="335"/>
    </row>
    <row r="54" spans="1:16" ht="30.75" customHeight="1" thickBot="1">
      <c r="A54" s="335"/>
      <c r="B54" s="335"/>
      <c r="C54" s="467"/>
      <c r="D54" s="468"/>
      <c r="E54" s="372"/>
      <c r="F54" s="38"/>
      <c r="G54" s="38"/>
      <c r="H54" s="46">
        <f t="shared" si="2"/>
        <v>0</v>
      </c>
      <c r="I54" s="38"/>
      <c r="J54" s="48">
        <v>0</v>
      </c>
      <c r="K54" s="39"/>
      <c r="L54" s="155">
        <v>40</v>
      </c>
      <c r="M54" s="34"/>
      <c r="N54" s="26"/>
      <c r="O54" s="335"/>
      <c r="P54" s="335"/>
    </row>
    <row r="55" spans="1:16" ht="60" customHeight="1" hidden="1" thickBot="1">
      <c r="A55" s="335"/>
      <c r="B55" s="335"/>
      <c r="C55" s="465">
        <v>2019</v>
      </c>
      <c r="D55" s="466"/>
      <c r="E55" s="371">
        <f>L55+J56+L56</f>
        <v>40</v>
      </c>
      <c r="F55" s="38"/>
      <c r="G55" s="46"/>
      <c r="H55" s="46">
        <f t="shared" si="2"/>
        <v>0</v>
      </c>
      <c r="I55" s="226"/>
      <c r="J55" s="48"/>
      <c r="K55" s="39"/>
      <c r="L55" s="47">
        <v>0</v>
      </c>
      <c r="M55" s="34"/>
      <c r="N55" s="26"/>
      <c r="O55" s="335"/>
      <c r="P55" s="335"/>
    </row>
    <row r="56" spans="1:16" ht="44.25" customHeight="1" thickBot="1">
      <c r="A56" s="335"/>
      <c r="B56" s="335"/>
      <c r="C56" s="467"/>
      <c r="D56" s="468"/>
      <c r="E56" s="372"/>
      <c r="F56" s="36"/>
      <c r="G56" s="46"/>
      <c r="H56" s="46">
        <f t="shared" si="2"/>
        <v>0</v>
      </c>
      <c r="I56" s="46"/>
      <c r="J56" s="41">
        <v>0</v>
      </c>
      <c r="K56" s="42"/>
      <c r="L56" s="197">
        <v>40</v>
      </c>
      <c r="M56" s="43"/>
      <c r="N56" s="252"/>
      <c r="O56" s="335"/>
      <c r="P56" s="335"/>
    </row>
    <row r="57" spans="1:16" ht="48" customHeight="1" hidden="1" thickBot="1">
      <c r="A57" s="335"/>
      <c r="B57" s="335"/>
      <c r="C57" s="254">
        <v>2020</v>
      </c>
      <c r="D57" s="255"/>
      <c r="E57" s="371">
        <v>60</v>
      </c>
      <c r="F57" s="256"/>
      <c r="G57" s="227"/>
      <c r="H57" s="46">
        <f t="shared" si="2"/>
        <v>0</v>
      </c>
      <c r="I57" s="227"/>
      <c r="J57" s="198"/>
      <c r="K57" s="257"/>
      <c r="L57" s="197">
        <v>60</v>
      </c>
      <c r="M57" s="258"/>
      <c r="N57" s="291"/>
      <c r="O57" s="335"/>
      <c r="P57" s="335"/>
    </row>
    <row r="58" spans="1:16" ht="39.75" customHeight="1" thickBot="1">
      <c r="A58" s="335"/>
      <c r="B58" s="384"/>
      <c r="C58" s="269">
        <v>2020</v>
      </c>
      <c r="D58" s="265"/>
      <c r="E58" s="372"/>
      <c r="F58" s="266"/>
      <c r="G58" s="266"/>
      <c r="H58" s="46">
        <f t="shared" si="2"/>
        <v>0</v>
      </c>
      <c r="I58" s="266"/>
      <c r="J58" s="267"/>
      <c r="K58" s="268"/>
      <c r="L58" s="197">
        <v>40</v>
      </c>
      <c r="M58" s="130"/>
      <c r="N58" s="292"/>
      <c r="O58" s="335"/>
      <c r="P58" s="335"/>
    </row>
    <row r="59" spans="1:16" ht="39" customHeight="1" thickBot="1">
      <c r="A59" s="336"/>
      <c r="B59" s="336"/>
      <c r="C59" s="191">
        <v>2021</v>
      </c>
      <c r="D59" s="259"/>
      <c r="E59" s="182">
        <v>60</v>
      </c>
      <c r="F59" s="260"/>
      <c r="G59" s="261"/>
      <c r="H59" s="46">
        <f t="shared" si="2"/>
        <v>0</v>
      </c>
      <c r="I59" s="38"/>
      <c r="J59" s="48">
        <v>0</v>
      </c>
      <c r="K59" s="262"/>
      <c r="L59" s="263">
        <v>40</v>
      </c>
      <c r="M59" s="264"/>
      <c r="N59" s="293"/>
      <c r="O59" s="336"/>
      <c r="P59" s="336"/>
    </row>
    <row r="60" spans="1:16" ht="21.75" customHeight="1" thickBot="1">
      <c r="A60" s="350" t="s">
        <v>60</v>
      </c>
      <c r="B60" s="373"/>
      <c r="C60" s="51">
        <v>2017</v>
      </c>
      <c r="D60" s="56"/>
      <c r="E60" s="138">
        <f>J60+L60+N60</f>
        <v>133.28</v>
      </c>
      <c r="F60" s="139"/>
      <c r="G60" s="138"/>
      <c r="H60" s="270">
        <f t="shared" si="2"/>
        <v>0</v>
      </c>
      <c r="I60" s="224"/>
      <c r="J60" s="140"/>
      <c r="K60" s="141"/>
      <c r="L60" s="142">
        <f>L43+L51</f>
        <v>133.28</v>
      </c>
      <c r="M60" s="143"/>
      <c r="N60" s="138"/>
      <c r="O60" s="334"/>
      <c r="P60" s="366"/>
    </row>
    <row r="61" spans="1:16" ht="22.5" customHeight="1" thickBot="1">
      <c r="A61" s="351"/>
      <c r="B61" s="374"/>
      <c r="C61" s="51">
        <v>2018</v>
      </c>
      <c r="D61" s="56"/>
      <c r="E61" s="138">
        <f>J61+L61+N61</f>
        <v>150.2</v>
      </c>
      <c r="F61" s="139"/>
      <c r="G61" s="144"/>
      <c r="H61" s="270">
        <f t="shared" si="2"/>
        <v>0</v>
      </c>
      <c r="I61" s="225"/>
      <c r="J61" s="154"/>
      <c r="K61" s="145"/>
      <c r="L61" s="138">
        <f>L45+L54</f>
        <v>150.2</v>
      </c>
      <c r="M61" s="143"/>
      <c r="N61" s="144"/>
      <c r="O61" s="335"/>
      <c r="P61" s="367"/>
    </row>
    <row r="62" spans="1:16" ht="21" customHeight="1" thickBot="1">
      <c r="A62" s="351"/>
      <c r="B62" s="374"/>
      <c r="C62" s="28">
        <v>2019</v>
      </c>
      <c r="D62" s="115"/>
      <c r="E62" s="146">
        <f>J62+L62+N62</f>
        <v>137.3</v>
      </c>
      <c r="F62" s="147"/>
      <c r="G62" s="148"/>
      <c r="H62" s="270">
        <f t="shared" si="2"/>
        <v>0</v>
      </c>
      <c r="I62" s="138"/>
      <c r="J62" s="147"/>
      <c r="K62" s="149"/>
      <c r="L62" s="138">
        <f>L47+L56</f>
        <v>137.3</v>
      </c>
      <c r="M62" s="150"/>
      <c r="N62" s="138"/>
      <c r="O62" s="335"/>
      <c r="P62" s="367"/>
    </row>
    <row r="63" spans="1:16" ht="21" customHeight="1" thickBot="1">
      <c r="A63" s="351"/>
      <c r="B63" s="374"/>
      <c r="C63" s="129">
        <v>2020</v>
      </c>
      <c r="D63" s="118"/>
      <c r="E63" s="138">
        <f>J63+L63+N63</f>
        <v>137.3</v>
      </c>
      <c r="F63" s="151"/>
      <c r="G63" s="151"/>
      <c r="H63" s="270">
        <f t="shared" si="2"/>
        <v>0</v>
      </c>
      <c r="I63" s="151"/>
      <c r="J63" s="151"/>
      <c r="K63" s="152"/>
      <c r="L63" s="138">
        <f>L49+L58</f>
        <v>137.3</v>
      </c>
      <c r="M63" s="153"/>
      <c r="N63" s="144"/>
      <c r="O63" s="335"/>
      <c r="P63" s="367"/>
    </row>
    <row r="64" spans="1:16" ht="22.5" customHeight="1" thickBot="1">
      <c r="A64" s="352"/>
      <c r="B64" s="375"/>
      <c r="C64" s="129">
        <v>2021</v>
      </c>
      <c r="D64" s="118"/>
      <c r="E64" s="138">
        <f>J64+L64+N64</f>
        <v>137.3</v>
      </c>
      <c r="F64" s="151"/>
      <c r="G64" s="151"/>
      <c r="H64" s="270">
        <f t="shared" si="2"/>
        <v>0</v>
      </c>
      <c r="I64" s="151"/>
      <c r="J64" s="151"/>
      <c r="K64" s="152"/>
      <c r="L64" s="138">
        <f>L50+L59</f>
        <v>137.3</v>
      </c>
      <c r="M64" s="153"/>
      <c r="N64" s="144"/>
      <c r="O64" s="336"/>
      <c r="P64" s="368"/>
    </row>
    <row r="65" spans="1:16" ht="19.5" customHeight="1" thickBot="1">
      <c r="A65" s="425" t="s">
        <v>61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7"/>
    </row>
    <row r="66" spans="1:16" ht="19.5" customHeight="1">
      <c r="A66" s="454" t="s">
        <v>42</v>
      </c>
      <c r="B66" s="45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6"/>
    </row>
    <row r="67" spans="1:16" ht="19.5" customHeight="1" thickBot="1">
      <c r="A67" s="428" t="s">
        <v>43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30"/>
    </row>
    <row r="68" spans="1:16" ht="19.5" customHeight="1" thickBot="1">
      <c r="A68" s="317" t="s">
        <v>14</v>
      </c>
      <c r="B68" s="317" t="s">
        <v>41</v>
      </c>
      <c r="C68" s="450">
        <v>2017</v>
      </c>
      <c r="D68" s="482"/>
      <c r="E68" s="483">
        <f>J68+L68+N68</f>
        <v>3256.791</v>
      </c>
      <c r="F68" s="487"/>
      <c r="G68" s="492"/>
      <c r="H68" s="192">
        <f>I68+J68</f>
        <v>0</v>
      </c>
      <c r="I68" s="192"/>
      <c r="J68" s="514">
        <v>0</v>
      </c>
      <c r="K68" s="70"/>
      <c r="L68" s="505">
        <v>3256.791</v>
      </c>
      <c r="M68" s="506"/>
      <c r="N68" s="511">
        <v>0</v>
      </c>
      <c r="O68" s="460" t="s">
        <v>16</v>
      </c>
      <c r="P68" s="317" t="s">
        <v>37</v>
      </c>
    </row>
    <row r="69" spans="1:16" ht="19.5" customHeight="1" thickBot="1">
      <c r="A69" s="318"/>
      <c r="B69" s="318"/>
      <c r="C69" s="484"/>
      <c r="D69" s="485"/>
      <c r="E69" s="488"/>
      <c r="F69" s="489"/>
      <c r="G69" s="493"/>
      <c r="H69" s="192">
        <f aca="true" t="shared" si="3" ref="H69:H100">I69+J69</f>
        <v>0</v>
      </c>
      <c r="I69" s="193"/>
      <c r="J69" s="515"/>
      <c r="K69" s="71"/>
      <c r="L69" s="507"/>
      <c r="M69" s="508"/>
      <c r="N69" s="512"/>
      <c r="O69" s="461"/>
      <c r="P69" s="318"/>
    </row>
    <row r="70" spans="1:16" ht="19.5" customHeight="1" thickBot="1">
      <c r="A70" s="318"/>
      <c r="B70" s="318"/>
      <c r="C70" s="451"/>
      <c r="D70" s="486"/>
      <c r="E70" s="490"/>
      <c r="F70" s="491"/>
      <c r="G70" s="494"/>
      <c r="H70" s="192">
        <f t="shared" si="3"/>
        <v>0</v>
      </c>
      <c r="I70" s="194"/>
      <c r="J70" s="516"/>
      <c r="K70" s="73"/>
      <c r="L70" s="509"/>
      <c r="M70" s="510"/>
      <c r="N70" s="513"/>
      <c r="O70" s="462"/>
      <c r="P70" s="318"/>
    </row>
    <row r="71" spans="1:16" ht="19.5" customHeight="1" thickBot="1">
      <c r="A71" s="318"/>
      <c r="B71" s="318"/>
      <c r="C71" s="160">
        <v>2018</v>
      </c>
      <c r="D71" s="161"/>
      <c r="E71" s="162">
        <f aca="true" t="shared" si="4" ref="E71:E77">J71+L71+N71</f>
        <v>3553.319</v>
      </c>
      <c r="F71" s="65"/>
      <c r="G71" s="74"/>
      <c r="H71" s="192">
        <f t="shared" si="3"/>
        <v>0</v>
      </c>
      <c r="I71" s="74"/>
      <c r="J71" s="75">
        <v>0</v>
      </c>
      <c r="K71" s="76"/>
      <c r="L71" s="463">
        <v>3553.319</v>
      </c>
      <c r="M71" s="464"/>
      <c r="N71" s="78">
        <v>0</v>
      </c>
      <c r="O71" s="79" t="s">
        <v>16</v>
      </c>
      <c r="P71" s="318"/>
    </row>
    <row r="72" spans="1:16" ht="19.5" customHeight="1" thickBot="1">
      <c r="A72" s="318"/>
      <c r="B72" s="318"/>
      <c r="C72" s="425">
        <v>2019</v>
      </c>
      <c r="D72" s="427"/>
      <c r="E72" s="449">
        <f t="shared" si="4"/>
        <v>2451.174</v>
      </c>
      <c r="F72" s="481"/>
      <c r="G72" s="81"/>
      <c r="H72" s="192">
        <f t="shared" si="3"/>
        <v>0</v>
      </c>
      <c r="I72" s="81"/>
      <c r="J72" s="82">
        <v>0</v>
      </c>
      <c r="K72" s="83"/>
      <c r="L72" s="463">
        <v>2451.174</v>
      </c>
      <c r="M72" s="464"/>
      <c r="N72" s="84">
        <v>0</v>
      </c>
      <c r="O72" s="79" t="s">
        <v>16</v>
      </c>
      <c r="P72" s="318"/>
    </row>
    <row r="73" spans="1:16" ht="19.5" customHeight="1" thickBot="1">
      <c r="A73" s="319"/>
      <c r="B73" s="319"/>
      <c r="C73" s="80">
        <v>2020</v>
      </c>
      <c r="D73" s="63"/>
      <c r="E73" s="72">
        <f t="shared" si="4"/>
        <v>2451.174</v>
      </c>
      <c r="F73" s="67"/>
      <c r="G73" s="81"/>
      <c r="H73" s="192">
        <f t="shared" si="3"/>
        <v>0</v>
      </c>
      <c r="I73" s="220"/>
      <c r="J73" s="85">
        <v>0</v>
      </c>
      <c r="K73" s="83"/>
      <c r="L73" s="77">
        <v>2451.174</v>
      </c>
      <c r="M73" s="76"/>
      <c r="N73" s="84">
        <v>0</v>
      </c>
      <c r="O73" s="79" t="s">
        <v>16</v>
      </c>
      <c r="P73" s="318"/>
    </row>
    <row r="74" spans="1:16" ht="19.5" customHeight="1" thickBot="1">
      <c r="A74" s="457" t="s">
        <v>62</v>
      </c>
      <c r="B74" s="317" t="s">
        <v>30</v>
      </c>
      <c r="C74" s="80">
        <v>2017</v>
      </c>
      <c r="D74" s="63"/>
      <c r="E74" s="72">
        <f t="shared" si="4"/>
        <v>4216.183</v>
      </c>
      <c r="F74" s="67"/>
      <c r="G74" s="81"/>
      <c r="H74" s="192">
        <f t="shared" si="3"/>
        <v>400</v>
      </c>
      <c r="I74" s="220"/>
      <c r="J74" s="85">
        <v>400</v>
      </c>
      <c r="K74" s="83"/>
      <c r="L74" s="86">
        <v>3016.183</v>
      </c>
      <c r="M74" s="76"/>
      <c r="N74" s="84">
        <v>800</v>
      </c>
      <c r="O74" s="79" t="s">
        <v>16</v>
      </c>
      <c r="P74" s="318"/>
    </row>
    <row r="75" spans="1:16" ht="19.5" customHeight="1" thickBot="1">
      <c r="A75" s="458"/>
      <c r="B75" s="318"/>
      <c r="C75" s="80">
        <v>2018</v>
      </c>
      <c r="D75" s="63"/>
      <c r="E75" s="72">
        <f t="shared" si="4"/>
        <v>4400</v>
      </c>
      <c r="F75" s="67"/>
      <c r="G75" s="81"/>
      <c r="H75" s="192">
        <f t="shared" si="3"/>
        <v>700</v>
      </c>
      <c r="I75" s="220"/>
      <c r="J75" s="85">
        <v>700</v>
      </c>
      <c r="K75" s="83"/>
      <c r="L75" s="77">
        <v>2900</v>
      </c>
      <c r="M75" s="76"/>
      <c r="N75" s="84">
        <v>800</v>
      </c>
      <c r="O75" s="79" t="s">
        <v>16</v>
      </c>
      <c r="P75" s="318"/>
    </row>
    <row r="76" spans="1:16" ht="19.5" customHeight="1" thickBot="1">
      <c r="A76" s="458"/>
      <c r="B76" s="318"/>
      <c r="C76" s="80">
        <v>2019</v>
      </c>
      <c r="D76" s="63"/>
      <c r="E76" s="72">
        <f t="shared" si="4"/>
        <v>4771.992</v>
      </c>
      <c r="F76" s="67"/>
      <c r="G76" s="81"/>
      <c r="H76" s="192">
        <f t="shared" si="3"/>
        <v>700</v>
      </c>
      <c r="I76" s="220"/>
      <c r="J76" s="85">
        <v>700</v>
      </c>
      <c r="K76" s="83"/>
      <c r="L76" s="77">
        <v>3271.992</v>
      </c>
      <c r="M76" s="76"/>
      <c r="N76" s="84">
        <v>800</v>
      </c>
      <c r="O76" s="79" t="s">
        <v>16</v>
      </c>
      <c r="P76" s="318"/>
    </row>
    <row r="77" spans="1:16" ht="19.5" customHeight="1" thickBot="1">
      <c r="A77" s="459"/>
      <c r="B77" s="319"/>
      <c r="C77" s="80">
        <v>2020</v>
      </c>
      <c r="D77" s="63"/>
      <c r="E77" s="72">
        <f t="shared" si="4"/>
        <v>4771.992</v>
      </c>
      <c r="F77" s="67"/>
      <c r="G77" s="81"/>
      <c r="H77" s="192">
        <f t="shared" si="3"/>
        <v>700</v>
      </c>
      <c r="I77" s="220"/>
      <c r="J77" s="85">
        <v>700</v>
      </c>
      <c r="K77" s="83"/>
      <c r="L77" s="77">
        <v>3271.992</v>
      </c>
      <c r="M77" s="76"/>
      <c r="N77" s="84">
        <v>800</v>
      </c>
      <c r="O77" s="79" t="s">
        <v>16</v>
      </c>
      <c r="P77" s="318"/>
    </row>
    <row r="78" spans="1:16" ht="19.5" customHeight="1" thickBot="1">
      <c r="A78" s="317" t="s">
        <v>63</v>
      </c>
      <c r="B78" s="317" t="s">
        <v>15</v>
      </c>
      <c r="C78" s="68">
        <v>2017</v>
      </c>
      <c r="D78" s="119"/>
      <c r="E78" s="102">
        <f>J78+L78</f>
        <v>0</v>
      </c>
      <c r="F78" s="109"/>
      <c r="G78" s="66"/>
      <c r="H78" s="192">
        <f t="shared" si="3"/>
        <v>0</v>
      </c>
      <c r="I78" s="221"/>
      <c r="J78" s="124">
        <v>0</v>
      </c>
      <c r="K78" s="120"/>
      <c r="L78" s="108">
        <v>0</v>
      </c>
      <c r="M78" s="105"/>
      <c r="N78" s="121"/>
      <c r="O78" s="122" t="s">
        <v>17</v>
      </c>
      <c r="P78" s="317" t="s">
        <v>50</v>
      </c>
    </row>
    <row r="79" spans="1:16" ht="19.5" customHeight="1" thickBot="1">
      <c r="A79" s="318"/>
      <c r="B79" s="376"/>
      <c r="C79" s="377">
        <v>2018</v>
      </c>
      <c r="D79" s="126"/>
      <c r="E79" s="500">
        <f>J79+J80+J81</f>
        <v>0</v>
      </c>
      <c r="F79" s="135"/>
      <c r="G79" s="416"/>
      <c r="H79" s="192">
        <f t="shared" si="3"/>
        <v>0</v>
      </c>
      <c r="I79" s="238"/>
      <c r="J79" s="419"/>
      <c r="K79" s="215"/>
      <c r="L79" s="422">
        <v>859.059</v>
      </c>
      <c r="M79" s="216"/>
      <c r="N79" s="431"/>
      <c r="O79" s="446" t="s">
        <v>32</v>
      </c>
      <c r="P79" s="318"/>
    </row>
    <row r="80" spans="1:16" ht="19.5" customHeight="1" thickBot="1">
      <c r="A80" s="318"/>
      <c r="B80" s="376"/>
      <c r="C80" s="378"/>
      <c r="D80" s="126"/>
      <c r="E80" s="501"/>
      <c r="F80" s="135"/>
      <c r="G80" s="417"/>
      <c r="H80" s="193">
        <f t="shared" si="3"/>
        <v>0</v>
      </c>
      <c r="I80" s="239"/>
      <c r="J80" s="420"/>
      <c r="K80" s="215"/>
      <c r="L80" s="423"/>
      <c r="M80" s="216"/>
      <c r="N80" s="432"/>
      <c r="O80" s="447"/>
      <c r="P80" s="318"/>
    </row>
    <row r="81" spans="1:16" ht="19.5" customHeight="1" thickBot="1">
      <c r="A81" s="318"/>
      <c r="B81" s="376"/>
      <c r="C81" s="379"/>
      <c r="D81" s="127"/>
      <c r="E81" s="502"/>
      <c r="F81" s="110"/>
      <c r="G81" s="418"/>
      <c r="H81" s="194">
        <f t="shared" si="3"/>
        <v>0</v>
      </c>
      <c r="I81" s="240"/>
      <c r="J81" s="421"/>
      <c r="K81" s="217"/>
      <c r="L81" s="424"/>
      <c r="M81" s="218"/>
      <c r="N81" s="433"/>
      <c r="O81" s="448"/>
      <c r="P81" s="318"/>
    </row>
    <row r="82" spans="1:16" ht="19.5" customHeight="1" thickBot="1">
      <c r="A82" s="318"/>
      <c r="B82" s="318"/>
      <c r="C82" s="80">
        <v>2019</v>
      </c>
      <c r="D82" s="87"/>
      <c r="E82" s="125">
        <f>J82+L82</f>
        <v>0</v>
      </c>
      <c r="F82" s="89"/>
      <c r="G82" s="136"/>
      <c r="H82" s="192">
        <f t="shared" si="3"/>
        <v>0</v>
      </c>
      <c r="I82" s="222"/>
      <c r="J82" s="85">
        <v>0</v>
      </c>
      <c r="K82" s="137"/>
      <c r="L82" s="85">
        <v>0</v>
      </c>
      <c r="M82" s="90"/>
      <c r="N82" s="106"/>
      <c r="O82" s="123"/>
      <c r="P82" s="318"/>
    </row>
    <row r="83" spans="1:16" ht="19.5" customHeight="1" thickBot="1">
      <c r="A83" s="318"/>
      <c r="B83" s="318"/>
      <c r="C83" s="164">
        <v>2020</v>
      </c>
      <c r="D83" s="87"/>
      <c r="E83" s="88">
        <f>J83+L83</f>
        <v>0</v>
      </c>
      <c r="F83" s="89"/>
      <c r="G83" s="66"/>
      <c r="H83" s="192">
        <f>I83+J83</f>
        <v>0</v>
      </c>
      <c r="I83" s="223"/>
      <c r="J83" s="77">
        <v>0</v>
      </c>
      <c r="K83" s="120"/>
      <c r="L83" s="77">
        <v>0</v>
      </c>
      <c r="M83" s="90"/>
      <c r="N83" s="106"/>
      <c r="O83" s="123"/>
      <c r="P83" s="318"/>
    </row>
    <row r="84" spans="1:16" ht="42" customHeight="1" thickBot="1">
      <c r="A84" s="319"/>
      <c r="B84" s="319"/>
      <c r="C84" s="164">
        <v>2021</v>
      </c>
      <c r="D84" s="87"/>
      <c r="E84" s="88">
        <f>J84+L84</f>
        <v>0</v>
      </c>
      <c r="F84" s="89"/>
      <c r="G84" s="66"/>
      <c r="H84" s="192">
        <f t="shared" si="3"/>
        <v>0</v>
      </c>
      <c r="I84" s="223"/>
      <c r="J84" s="77">
        <v>0</v>
      </c>
      <c r="K84" s="120"/>
      <c r="L84" s="77">
        <v>0</v>
      </c>
      <c r="M84" s="90"/>
      <c r="N84" s="106"/>
      <c r="O84" s="123"/>
      <c r="P84" s="318"/>
    </row>
    <row r="85" spans="1:16" ht="19.5" customHeight="1" thickBot="1">
      <c r="A85" s="317" t="s">
        <v>64</v>
      </c>
      <c r="B85" s="317" t="s">
        <v>26</v>
      </c>
      <c r="C85" s="450">
        <v>2017</v>
      </c>
      <c r="D85" s="93"/>
      <c r="E85" s="452">
        <f>L85+L86</f>
        <v>677.256</v>
      </c>
      <c r="F85" s="95"/>
      <c r="G85" s="96"/>
      <c r="H85" s="192">
        <f t="shared" si="3"/>
        <v>0</v>
      </c>
      <c r="I85" s="96"/>
      <c r="J85" s="75">
        <v>0</v>
      </c>
      <c r="K85" s="497"/>
      <c r="L85" s="97">
        <v>372.376</v>
      </c>
      <c r="M85" s="90"/>
      <c r="N85" s="91"/>
      <c r="O85" s="117" t="s">
        <v>12</v>
      </c>
      <c r="P85" s="318"/>
    </row>
    <row r="86" spans="1:16" ht="19.5" customHeight="1" thickBot="1">
      <c r="A86" s="318"/>
      <c r="B86" s="318"/>
      <c r="C86" s="451"/>
      <c r="D86" s="98"/>
      <c r="E86" s="453"/>
      <c r="F86" s="99"/>
      <c r="G86" s="96"/>
      <c r="H86" s="192">
        <f t="shared" si="3"/>
        <v>0</v>
      </c>
      <c r="I86" s="96"/>
      <c r="J86" s="75">
        <v>0</v>
      </c>
      <c r="K86" s="498"/>
      <c r="L86" s="100">
        <v>304.88</v>
      </c>
      <c r="M86" s="92"/>
      <c r="N86" s="91"/>
      <c r="O86" s="79" t="s">
        <v>16</v>
      </c>
      <c r="P86" s="318"/>
    </row>
    <row r="87" spans="1:16" ht="19.5" customHeight="1" thickBot="1">
      <c r="A87" s="318"/>
      <c r="B87" s="318"/>
      <c r="C87" s="68">
        <v>2018</v>
      </c>
      <c r="D87" s="98"/>
      <c r="E87" s="94">
        <f aca="true" t="shared" si="5" ref="E87:E93">L87</f>
        <v>698.578</v>
      </c>
      <c r="F87" s="99"/>
      <c r="G87" s="158"/>
      <c r="H87" s="192">
        <f t="shared" si="3"/>
        <v>0</v>
      </c>
      <c r="I87" s="158"/>
      <c r="J87" s="75">
        <v>0</v>
      </c>
      <c r="K87" s="498"/>
      <c r="L87" s="100">
        <v>698.578</v>
      </c>
      <c r="M87" s="92"/>
      <c r="N87" s="91"/>
      <c r="O87" s="101" t="s">
        <v>12</v>
      </c>
      <c r="P87" s="318"/>
    </row>
    <row r="88" spans="1:16" ht="19.5" customHeight="1" thickBot="1">
      <c r="A88" s="318"/>
      <c r="B88" s="318"/>
      <c r="C88" s="68">
        <v>2019</v>
      </c>
      <c r="D88" s="93"/>
      <c r="E88" s="102">
        <f t="shared" si="5"/>
        <v>0</v>
      </c>
      <c r="F88" s="95"/>
      <c r="G88" s="96"/>
      <c r="H88" s="192">
        <f t="shared" si="3"/>
        <v>0</v>
      </c>
      <c r="I88" s="96"/>
      <c r="J88" s="75">
        <v>0</v>
      </c>
      <c r="K88" s="499"/>
      <c r="L88" s="77">
        <v>0</v>
      </c>
      <c r="M88" s="90"/>
      <c r="N88" s="91"/>
      <c r="O88" s="101" t="s">
        <v>12</v>
      </c>
      <c r="P88" s="318"/>
    </row>
    <row r="89" spans="1:16" ht="19.5" customHeight="1" thickBot="1">
      <c r="A89" s="318"/>
      <c r="B89" s="318"/>
      <c r="C89" s="164">
        <v>2020</v>
      </c>
      <c r="D89" s="165"/>
      <c r="E89" s="166">
        <f>L89</f>
        <v>0</v>
      </c>
      <c r="F89" s="167"/>
      <c r="G89" s="168"/>
      <c r="H89" s="192">
        <f>I89+J89</f>
        <v>0</v>
      </c>
      <c r="I89" s="168"/>
      <c r="J89" s="169">
        <v>0</v>
      </c>
      <c r="K89" s="170"/>
      <c r="L89" s="171">
        <v>0</v>
      </c>
      <c r="M89" s="172"/>
      <c r="N89" s="173"/>
      <c r="O89" s="174" t="s">
        <v>12</v>
      </c>
      <c r="P89" s="318"/>
    </row>
    <row r="90" spans="1:16" ht="19.5" customHeight="1" thickBot="1">
      <c r="A90" s="319"/>
      <c r="B90" s="319"/>
      <c r="C90" s="164">
        <v>2021</v>
      </c>
      <c r="D90" s="165"/>
      <c r="E90" s="166">
        <f t="shared" si="5"/>
        <v>0</v>
      </c>
      <c r="F90" s="167"/>
      <c r="G90" s="168"/>
      <c r="H90" s="192">
        <f t="shared" si="3"/>
        <v>0</v>
      </c>
      <c r="I90" s="168"/>
      <c r="J90" s="169">
        <v>0</v>
      </c>
      <c r="K90" s="170"/>
      <c r="L90" s="171">
        <v>0</v>
      </c>
      <c r="M90" s="172"/>
      <c r="N90" s="173"/>
      <c r="O90" s="174" t="s">
        <v>12</v>
      </c>
      <c r="P90" s="318"/>
    </row>
    <row r="91" spans="1:16" ht="19.5" customHeight="1" thickBot="1">
      <c r="A91" s="317" t="s">
        <v>65</v>
      </c>
      <c r="B91" s="317" t="s">
        <v>25</v>
      </c>
      <c r="C91" s="450">
        <v>2017</v>
      </c>
      <c r="D91" s="482"/>
      <c r="E91" s="483">
        <f t="shared" si="5"/>
        <v>144.718</v>
      </c>
      <c r="F91" s="482"/>
      <c r="G91" s="103"/>
      <c r="H91" s="192">
        <f t="shared" si="3"/>
        <v>0</v>
      </c>
      <c r="I91" s="68"/>
      <c r="J91" s="108">
        <v>0</v>
      </c>
      <c r="K91" s="69"/>
      <c r="L91" s="104">
        <v>144.718</v>
      </c>
      <c r="M91" s="105"/>
      <c r="N91" s="173"/>
      <c r="O91" s="195" t="s">
        <v>17</v>
      </c>
      <c r="P91" s="318"/>
    </row>
    <row r="92" spans="1:16" ht="19.5" customHeight="1" thickBot="1">
      <c r="A92" s="318"/>
      <c r="B92" s="318"/>
      <c r="C92" s="425">
        <v>2018</v>
      </c>
      <c r="D92" s="427"/>
      <c r="E92" s="449">
        <f t="shared" si="5"/>
        <v>0</v>
      </c>
      <c r="F92" s="427"/>
      <c r="G92" s="62"/>
      <c r="H92" s="192">
        <f t="shared" si="3"/>
        <v>0</v>
      </c>
      <c r="I92" s="160"/>
      <c r="J92" s="77">
        <v>0</v>
      </c>
      <c r="K92" s="107"/>
      <c r="L92" s="463">
        <v>0</v>
      </c>
      <c r="M92" s="464"/>
      <c r="N92" s="173"/>
      <c r="O92" s="196"/>
      <c r="P92" s="318"/>
    </row>
    <row r="93" spans="1:16" ht="19.5" customHeight="1" thickBot="1">
      <c r="A93" s="318"/>
      <c r="B93" s="318"/>
      <c r="C93" s="68">
        <v>2019</v>
      </c>
      <c r="D93" s="119"/>
      <c r="E93" s="449">
        <f t="shared" si="5"/>
        <v>0</v>
      </c>
      <c r="F93" s="427"/>
      <c r="G93" s="103"/>
      <c r="H93" s="192">
        <f t="shared" si="3"/>
        <v>0</v>
      </c>
      <c r="I93" s="68"/>
      <c r="J93" s="77">
        <v>0</v>
      </c>
      <c r="K93" s="107"/>
      <c r="L93" s="463">
        <v>0</v>
      </c>
      <c r="M93" s="464"/>
      <c r="N93" s="173"/>
      <c r="O93" s="196"/>
      <c r="P93" s="318"/>
    </row>
    <row r="94" spans="1:16" ht="19.5" customHeight="1" thickBot="1">
      <c r="A94" s="318"/>
      <c r="B94" s="318"/>
      <c r="C94" s="243">
        <v>2020</v>
      </c>
      <c r="D94" s="241"/>
      <c r="E94" s="244">
        <v>0</v>
      </c>
      <c r="F94" s="245"/>
      <c r="G94" s="246"/>
      <c r="H94" s="242">
        <f t="shared" si="3"/>
        <v>0</v>
      </c>
      <c r="I94" s="243"/>
      <c r="J94" s="247">
        <v>0</v>
      </c>
      <c r="K94" s="245"/>
      <c r="L94" s="248">
        <v>0</v>
      </c>
      <c r="M94" s="105"/>
      <c r="N94" s="173"/>
      <c r="O94" s="196"/>
      <c r="P94" s="318"/>
    </row>
    <row r="95" spans="1:16" ht="39" customHeight="1" thickBot="1">
      <c r="A95" s="319"/>
      <c r="B95" s="319"/>
      <c r="C95" s="190">
        <v>2021</v>
      </c>
      <c r="D95" s="71"/>
      <c r="E95" s="244">
        <v>0</v>
      </c>
      <c r="F95" s="187"/>
      <c r="G95" s="188"/>
      <c r="H95" s="193">
        <f t="shared" si="3"/>
        <v>0</v>
      </c>
      <c r="I95" s="190"/>
      <c r="J95" s="189">
        <v>0</v>
      </c>
      <c r="K95" s="83"/>
      <c r="L95" s="189">
        <v>0</v>
      </c>
      <c r="M95" s="92"/>
      <c r="N95" s="173"/>
      <c r="O95" s="196"/>
      <c r="P95" s="319"/>
    </row>
    <row r="96" spans="1:16" ht="19.5" customHeight="1" thickBot="1">
      <c r="A96" s="350" t="s">
        <v>29</v>
      </c>
      <c r="B96" s="373"/>
      <c r="C96" s="51">
        <v>2017</v>
      </c>
      <c r="D96" s="56"/>
      <c r="E96" s="138">
        <v>8292.948</v>
      </c>
      <c r="F96" s="139"/>
      <c r="G96" s="138"/>
      <c r="H96" s="192">
        <f t="shared" si="3"/>
        <v>400</v>
      </c>
      <c r="I96" s="224"/>
      <c r="J96" s="140">
        <v>400</v>
      </c>
      <c r="K96" s="141"/>
      <c r="L96" s="142">
        <v>7094.948</v>
      </c>
      <c r="M96" s="143"/>
      <c r="N96" s="138">
        <v>800</v>
      </c>
      <c r="O96" s="334"/>
      <c r="P96" s="334"/>
    </row>
    <row r="97" spans="1:16" ht="19.5" customHeight="1" thickBot="1">
      <c r="A97" s="351"/>
      <c r="B97" s="374"/>
      <c r="C97" s="51">
        <v>2018</v>
      </c>
      <c r="D97" s="56"/>
      <c r="E97" s="138">
        <f>J97+L97+N97</f>
        <v>9510.956</v>
      </c>
      <c r="F97" s="139"/>
      <c r="G97" s="144"/>
      <c r="H97" s="192">
        <f t="shared" si="3"/>
        <v>700</v>
      </c>
      <c r="I97" s="225"/>
      <c r="J97" s="154">
        <v>700</v>
      </c>
      <c r="K97" s="145"/>
      <c r="L97" s="138">
        <f>L71+L75+L79+L87</f>
        <v>8010.956</v>
      </c>
      <c r="M97" s="143"/>
      <c r="N97" s="138">
        <v>800</v>
      </c>
      <c r="O97" s="335"/>
      <c r="P97" s="335"/>
    </row>
    <row r="98" spans="1:16" ht="19.5" customHeight="1" thickBot="1">
      <c r="A98" s="351"/>
      <c r="B98" s="374"/>
      <c r="C98" s="28">
        <v>2019</v>
      </c>
      <c r="D98" s="115"/>
      <c r="E98" s="146">
        <v>7223.166</v>
      </c>
      <c r="F98" s="147"/>
      <c r="G98" s="148"/>
      <c r="H98" s="192">
        <f t="shared" si="3"/>
        <v>700</v>
      </c>
      <c r="I98" s="138"/>
      <c r="J98" s="147">
        <v>700</v>
      </c>
      <c r="K98" s="149"/>
      <c r="L98" s="146">
        <v>5723.166</v>
      </c>
      <c r="M98" s="150"/>
      <c r="N98" s="148">
        <v>800</v>
      </c>
      <c r="O98" s="335"/>
      <c r="P98" s="335"/>
    </row>
    <row r="99" spans="1:16" ht="19.5" customHeight="1" thickBot="1">
      <c r="A99" s="351"/>
      <c r="B99" s="374"/>
      <c r="C99" s="129">
        <v>2020</v>
      </c>
      <c r="D99" s="118"/>
      <c r="E99" s="138">
        <v>7223.166</v>
      </c>
      <c r="F99" s="151"/>
      <c r="G99" s="151"/>
      <c r="H99" s="192">
        <f>I99+J99</f>
        <v>700</v>
      </c>
      <c r="I99" s="151"/>
      <c r="J99" s="151">
        <v>700</v>
      </c>
      <c r="K99" s="152"/>
      <c r="L99" s="138">
        <v>5723.166</v>
      </c>
      <c r="M99" s="153"/>
      <c r="N99" s="144">
        <v>800</v>
      </c>
      <c r="O99" s="335"/>
      <c r="P99" s="335"/>
    </row>
    <row r="100" spans="1:16" ht="19.5" customHeight="1" thickBot="1">
      <c r="A100" s="352"/>
      <c r="B100" s="375"/>
      <c r="C100" s="129">
        <v>2021</v>
      </c>
      <c r="D100" s="118"/>
      <c r="E100" s="138">
        <v>7223.166</v>
      </c>
      <c r="F100" s="151"/>
      <c r="G100" s="151"/>
      <c r="H100" s="64">
        <f t="shared" si="3"/>
        <v>700</v>
      </c>
      <c r="I100" s="151"/>
      <c r="J100" s="151">
        <v>700</v>
      </c>
      <c r="K100" s="152"/>
      <c r="L100" s="138">
        <v>5723.166</v>
      </c>
      <c r="M100" s="153"/>
      <c r="N100" s="144">
        <v>800</v>
      </c>
      <c r="O100" s="336"/>
      <c r="P100" s="336"/>
    </row>
    <row r="101" spans="1:16" ht="16.5" customHeight="1" thickBot="1">
      <c r="A101" s="529"/>
      <c r="B101" s="530"/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1"/>
    </row>
    <row r="102" spans="1:16" ht="21.75" customHeight="1" thickBot="1">
      <c r="A102" s="469"/>
      <c r="B102" s="350" t="s">
        <v>27</v>
      </c>
      <c r="C102" s="207" t="s">
        <v>31</v>
      </c>
      <c r="D102" s="206"/>
      <c r="E102" s="472">
        <f>E103+E104+E105+E106+E107</f>
        <v>47637.291999999994</v>
      </c>
      <c r="F102" s="473"/>
      <c r="G102" s="297">
        <v>0</v>
      </c>
      <c r="H102" s="199">
        <f>H103+H104+H105+H106+H107</f>
        <v>8189</v>
      </c>
      <c r="I102" s="199"/>
      <c r="J102" s="200">
        <f>J103+J104+J105+J106+J107</f>
        <v>8189</v>
      </c>
      <c r="K102" s="200">
        <f>K103+K104+K105+K106+K107</f>
        <v>0</v>
      </c>
      <c r="L102" s="200">
        <f>L103+L104+L105+L106+L107</f>
        <v>34823.291999999994</v>
      </c>
      <c r="M102" s="200">
        <f>M103+M104+M105+M106+M107</f>
        <v>925</v>
      </c>
      <c r="N102" s="200">
        <f>N103+N104+N105+N106+N107</f>
        <v>4625</v>
      </c>
      <c r="O102" s="474"/>
      <c r="P102" s="353"/>
    </row>
    <row r="103" spans="1:16" ht="17.25" customHeight="1" thickBot="1">
      <c r="A103" s="470"/>
      <c r="B103" s="351"/>
      <c r="C103" s="179">
        <v>2017</v>
      </c>
      <c r="D103" s="203"/>
      <c r="E103" s="357">
        <f>G103+H103+L103+N103</f>
        <v>9891.71</v>
      </c>
      <c r="F103" s="358"/>
      <c r="G103" s="298">
        <v>0</v>
      </c>
      <c r="H103" s="202">
        <f>I103+J103</f>
        <v>1397</v>
      </c>
      <c r="I103" s="201"/>
      <c r="J103" s="213">
        <f>J35+J60+J96</f>
        <v>1397</v>
      </c>
      <c r="K103" s="213">
        <f>K35+K60+K96</f>
        <v>0</v>
      </c>
      <c r="L103" s="213">
        <f>L35+L60+L96</f>
        <v>7569.71</v>
      </c>
      <c r="M103" s="213">
        <v>925</v>
      </c>
      <c r="N103" s="213">
        <v>925</v>
      </c>
      <c r="O103" s="475"/>
      <c r="P103" s="354"/>
    </row>
    <row r="104" spans="1:16" ht="16.5" customHeight="1" thickBot="1">
      <c r="A104" s="470"/>
      <c r="B104" s="351"/>
      <c r="C104" s="51">
        <v>2018</v>
      </c>
      <c r="D104" s="204"/>
      <c r="E104" s="359">
        <f>G104+H104+L104+N104</f>
        <v>11161.913</v>
      </c>
      <c r="F104" s="360"/>
      <c r="G104" s="134">
        <v>0</v>
      </c>
      <c r="H104" s="288">
        <f>I104+J104</f>
        <v>1698</v>
      </c>
      <c r="I104" s="286"/>
      <c r="J104" s="199">
        <v>1698</v>
      </c>
      <c r="K104" s="134"/>
      <c r="L104" s="361">
        <f>L36+L61+L97</f>
        <v>8538.913</v>
      </c>
      <c r="M104" s="362"/>
      <c r="N104" s="57">
        <v>925</v>
      </c>
      <c r="O104" s="476"/>
      <c r="P104" s="354"/>
    </row>
    <row r="105" spans="1:16" ht="19.5" customHeight="1" thickBot="1">
      <c r="A105" s="470"/>
      <c r="B105" s="351"/>
      <c r="C105" s="28">
        <v>2019</v>
      </c>
      <c r="D105" s="204"/>
      <c r="E105" s="479">
        <f>G105+H105+L105+N105</f>
        <v>8861.223</v>
      </c>
      <c r="F105" s="480"/>
      <c r="G105" s="284">
        <v>0</v>
      </c>
      <c r="H105" s="289">
        <f>I105+J105</f>
        <v>1698</v>
      </c>
      <c r="I105" s="163"/>
      <c r="J105" s="199">
        <v>1698</v>
      </c>
      <c r="K105" s="209"/>
      <c r="L105" s="479">
        <f>L37+L62+L98</f>
        <v>6238.223</v>
      </c>
      <c r="M105" s="480"/>
      <c r="N105" s="210">
        <v>925</v>
      </c>
      <c r="O105" s="476"/>
      <c r="P105" s="354"/>
    </row>
    <row r="106" spans="1:16" ht="19.5" customHeight="1" thickBot="1">
      <c r="A106" s="470"/>
      <c r="B106" s="351"/>
      <c r="C106" s="214">
        <v>2020</v>
      </c>
      <c r="D106" s="205"/>
      <c r="E106" s="294">
        <f>G106+H106+L106+N106</f>
        <v>8861.223</v>
      </c>
      <c r="F106" s="295"/>
      <c r="G106" s="285">
        <v>0</v>
      </c>
      <c r="H106" s="289">
        <f>I106+J106</f>
        <v>1698</v>
      </c>
      <c r="I106" s="287"/>
      <c r="J106" s="199">
        <v>1698</v>
      </c>
      <c r="K106" s="212"/>
      <c r="L106" s="495">
        <f>L38+L63+L99</f>
        <v>6238.223</v>
      </c>
      <c r="M106" s="496"/>
      <c r="N106" s="211">
        <v>925</v>
      </c>
      <c r="O106" s="477"/>
      <c r="P106" s="355"/>
    </row>
    <row r="107" spans="1:16" ht="18.75" customHeight="1" thickBot="1">
      <c r="A107" s="471"/>
      <c r="B107" s="352"/>
      <c r="C107" s="214">
        <v>2021</v>
      </c>
      <c r="D107" s="205"/>
      <c r="E107" s="133">
        <f>G107+H107+L107+N107</f>
        <v>8861.223</v>
      </c>
      <c r="F107" s="208"/>
      <c r="G107" s="285">
        <v>0</v>
      </c>
      <c r="H107" s="290">
        <f>I107+J107</f>
        <v>1698</v>
      </c>
      <c r="I107" s="287"/>
      <c r="J107" s="199">
        <v>1698</v>
      </c>
      <c r="K107" s="212"/>
      <c r="L107" s="369">
        <f>L39+L64+L100</f>
        <v>6238.223</v>
      </c>
      <c r="M107" s="370"/>
      <c r="N107" s="211">
        <v>925</v>
      </c>
      <c r="O107" s="478"/>
      <c r="P107" s="356"/>
    </row>
    <row r="108" spans="2:10" ht="12.75">
      <c r="B108" s="4"/>
      <c r="C108" s="5"/>
      <c r="D108" s="5"/>
      <c r="E108" s="5"/>
      <c r="F108" s="5"/>
      <c r="G108" s="5"/>
      <c r="H108" s="5"/>
      <c r="I108" s="5"/>
      <c r="J108" s="4"/>
    </row>
    <row r="109" spans="2:10" ht="12.75">
      <c r="B109" s="4"/>
      <c r="C109" s="5"/>
      <c r="D109" s="5"/>
      <c r="E109" s="5"/>
      <c r="F109" s="5"/>
      <c r="G109" s="5"/>
      <c r="H109" s="5"/>
      <c r="I109" s="5"/>
      <c r="J109" s="4"/>
    </row>
    <row r="110" spans="2:10" ht="12.75">
      <c r="B110" s="4"/>
      <c r="C110" s="5"/>
      <c r="D110" s="5"/>
      <c r="E110" s="5"/>
      <c r="F110" s="5"/>
      <c r="G110" s="5"/>
      <c r="H110" s="5"/>
      <c r="I110" s="5"/>
      <c r="J110" s="4"/>
    </row>
    <row r="111" spans="2:10" ht="12.75">
      <c r="B111" s="4"/>
      <c r="C111" s="5"/>
      <c r="D111" s="5"/>
      <c r="E111" s="5"/>
      <c r="F111" s="5"/>
      <c r="G111" s="5"/>
      <c r="H111" s="5"/>
      <c r="I111" s="5"/>
      <c r="J111" s="4"/>
    </row>
    <row r="112" spans="2:10" ht="12.75">
      <c r="B112" s="4"/>
      <c r="C112" s="5"/>
      <c r="D112" s="5"/>
      <c r="E112" s="5"/>
      <c r="F112" s="5"/>
      <c r="G112" s="5"/>
      <c r="H112" s="5"/>
      <c r="I112" s="5"/>
      <c r="J112" s="4"/>
    </row>
    <row r="113" spans="2:10" ht="12.75">
      <c r="B113" s="4"/>
      <c r="C113" s="5"/>
      <c r="D113" s="5"/>
      <c r="E113" s="5"/>
      <c r="F113" s="5"/>
      <c r="G113" s="5"/>
      <c r="H113" s="5"/>
      <c r="I113" s="5"/>
      <c r="J113" s="4"/>
    </row>
    <row r="114" spans="2:10" ht="12.75">
      <c r="B114" s="4"/>
      <c r="C114" s="5"/>
      <c r="D114" s="5"/>
      <c r="E114" s="5"/>
      <c r="F114" s="5"/>
      <c r="G114" s="5"/>
      <c r="H114" s="5"/>
      <c r="I114" s="5"/>
      <c r="J114" s="4"/>
    </row>
    <row r="115" spans="2:10" ht="12.75">
      <c r="B115" s="4"/>
      <c r="C115" s="5"/>
      <c r="D115" s="5"/>
      <c r="E115" s="5"/>
      <c r="F115" s="5"/>
      <c r="G115" s="5"/>
      <c r="H115" s="5"/>
      <c r="I115" s="5"/>
      <c r="J115" s="4"/>
    </row>
    <row r="116" spans="2:10" ht="12.75">
      <c r="B116" s="4"/>
      <c r="C116" s="5"/>
      <c r="D116" s="5"/>
      <c r="E116" s="5"/>
      <c r="F116" s="5"/>
      <c r="G116" s="5"/>
      <c r="H116" s="5"/>
      <c r="I116" s="5"/>
      <c r="J116" s="5"/>
    </row>
    <row r="117" spans="2:10" ht="12.75">
      <c r="B117" s="4"/>
      <c r="C117" s="5"/>
      <c r="D117" s="5"/>
      <c r="E117" s="5"/>
      <c r="F117" s="5"/>
      <c r="G117" s="5"/>
      <c r="H117" s="5"/>
      <c r="I117" s="5"/>
      <c r="J117" s="5"/>
    </row>
    <row r="118" spans="2:10" ht="12.75">
      <c r="B118" s="4"/>
      <c r="C118" s="5"/>
      <c r="D118" s="5"/>
      <c r="E118" s="5"/>
      <c r="F118" s="5"/>
      <c r="G118" s="5"/>
      <c r="H118" s="5"/>
      <c r="I118" s="5"/>
      <c r="J118" s="5"/>
    </row>
    <row r="119" spans="2:10" ht="12.75">
      <c r="B119" s="4"/>
      <c r="C119" s="5"/>
      <c r="D119" s="5"/>
      <c r="E119" s="5"/>
      <c r="F119" s="5"/>
      <c r="G119" s="5"/>
      <c r="H119" s="5"/>
      <c r="I119" s="5"/>
      <c r="J119" s="5"/>
    </row>
    <row r="120" spans="2:10" ht="12.75">
      <c r="B120" s="4"/>
      <c r="C120" s="5"/>
      <c r="D120" s="5"/>
      <c r="E120" s="5"/>
      <c r="F120" s="5"/>
      <c r="G120" s="5"/>
      <c r="H120" s="5"/>
      <c r="I120" s="5"/>
      <c r="J120" s="5"/>
    </row>
    <row r="121" spans="2:10" ht="12.75">
      <c r="B121" s="4"/>
      <c r="C121" s="5"/>
      <c r="D121" s="5"/>
      <c r="E121" s="5"/>
      <c r="F121" s="5"/>
      <c r="G121" s="5"/>
      <c r="H121" s="5"/>
      <c r="I121" s="5"/>
      <c r="J121" s="5"/>
    </row>
  </sheetData>
  <sheetProtection/>
  <mergeCells count="167">
    <mergeCell ref="L93:M93"/>
    <mergeCell ref="A96:B100"/>
    <mergeCell ref="A43:A50"/>
    <mergeCell ref="O1:P1"/>
    <mergeCell ref="A29:A34"/>
    <mergeCell ref="B29:B34"/>
    <mergeCell ref="C29:D30"/>
    <mergeCell ref="E29:F30"/>
    <mergeCell ref="G29:G30"/>
    <mergeCell ref="A101:P101"/>
    <mergeCell ref="O96:O100"/>
    <mergeCell ref="P96:P100"/>
    <mergeCell ref="L31:M31"/>
    <mergeCell ref="A35:B39"/>
    <mergeCell ref="J68:J70"/>
    <mergeCell ref="J29:J30"/>
    <mergeCell ref="L29:M30"/>
    <mergeCell ref="N29:N30"/>
    <mergeCell ref="O29:O34"/>
    <mergeCell ref="P29:P34"/>
    <mergeCell ref="O35:O37"/>
    <mergeCell ref="P35:P37"/>
    <mergeCell ref="L92:M92"/>
    <mergeCell ref="H29:H30"/>
    <mergeCell ref="I29:I30"/>
    <mergeCell ref="P68:P77"/>
    <mergeCell ref="L45:L46"/>
    <mergeCell ref="H45:H46"/>
    <mergeCell ref="L68:M70"/>
    <mergeCell ref="N68:N70"/>
    <mergeCell ref="L72:M72"/>
    <mergeCell ref="N47:N48"/>
    <mergeCell ref="G68:G70"/>
    <mergeCell ref="C55:D56"/>
    <mergeCell ref="E57:E58"/>
    <mergeCell ref="E55:E56"/>
    <mergeCell ref="C47:C48"/>
    <mergeCell ref="L106:M106"/>
    <mergeCell ref="H47:H48"/>
    <mergeCell ref="K85:K88"/>
    <mergeCell ref="E93:F93"/>
    <mergeCell ref="E79:E81"/>
    <mergeCell ref="A102:A107"/>
    <mergeCell ref="E102:F102"/>
    <mergeCell ref="O102:O107"/>
    <mergeCell ref="L105:M105"/>
    <mergeCell ref="O51:O59"/>
    <mergeCell ref="E105:F105"/>
    <mergeCell ref="B51:B59"/>
    <mergeCell ref="E72:F72"/>
    <mergeCell ref="C91:D91"/>
    <mergeCell ref="E91:F91"/>
    <mergeCell ref="B85:B90"/>
    <mergeCell ref="E53:E54"/>
    <mergeCell ref="G45:G46"/>
    <mergeCell ref="G47:G48"/>
    <mergeCell ref="C51:D52"/>
    <mergeCell ref="E51:E52"/>
    <mergeCell ref="C53:D54"/>
    <mergeCell ref="E45:E46"/>
    <mergeCell ref="B68:B73"/>
    <mergeCell ref="C68:D70"/>
    <mergeCell ref="C92:D92"/>
    <mergeCell ref="E92:F92"/>
    <mergeCell ref="C85:C86"/>
    <mergeCell ref="E85:E86"/>
    <mergeCell ref="C26:C28"/>
    <mergeCell ref="A66:P66"/>
    <mergeCell ref="A74:A77"/>
    <mergeCell ref="O68:O70"/>
    <mergeCell ref="L71:M71"/>
    <mergeCell ref="B74:B77"/>
    <mergeCell ref="P51:P59"/>
    <mergeCell ref="J45:J46"/>
    <mergeCell ref="L51:L52"/>
    <mergeCell ref="J47:J48"/>
    <mergeCell ref="L47:L48"/>
    <mergeCell ref="G43:G44"/>
    <mergeCell ref="J51:J52"/>
    <mergeCell ref="N51:N52"/>
    <mergeCell ref="N43:N44"/>
    <mergeCell ref="O43:O50"/>
    <mergeCell ref="A51:A59"/>
    <mergeCell ref="N45:N46"/>
    <mergeCell ref="H51:H52"/>
    <mergeCell ref="I51:I52"/>
    <mergeCell ref="I43:I44"/>
    <mergeCell ref="I47:I48"/>
    <mergeCell ref="G51:G52"/>
    <mergeCell ref="C43:C44"/>
    <mergeCell ref="I45:I46"/>
    <mergeCell ref="H43:H44"/>
    <mergeCell ref="G79:G81"/>
    <mergeCell ref="J79:J81"/>
    <mergeCell ref="L79:L81"/>
    <mergeCell ref="A65:P65"/>
    <mergeCell ref="A67:P67"/>
    <mergeCell ref="N79:N81"/>
    <mergeCell ref="O79:O81"/>
    <mergeCell ref="C72:D72"/>
    <mergeCell ref="A68:A73"/>
    <mergeCell ref="E68:F70"/>
    <mergeCell ref="E43:E44"/>
    <mergeCell ref="J43:J44"/>
    <mergeCell ref="L43:L44"/>
    <mergeCell ref="A40:O40"/>
    <mergeCell ref="A41:O41"/>
    <mergeCell ref="P43:P50"/>
    <mergeCell ref="A42:O42"/>
    <mergeCell ref="C45:C46"/>
    <mergeCell ref="L16:M16"/>
    <mergeCell ref="L13:M14"/>
    <mergeCell ref="A12:P12"/>
    <mergeCell ref="L19:M19"/>
    <mergeCell ref="J20:J21"/>
    <mergeCell ref="L20:M21"/>
    <mergeCell ref="N20:N21"/>
    <mergeCell ref="D4:E8"/>
    <mergeCell ref="O4:O8"/>
    <mergeCell ref="B43:B50"/>
    <mergeCell ref="G5:G8"/>
    <mergeCell ref="H5:L5"/>
    <mergeCell ref="M4:N8"/>
    <mergeCell ref="E13:F16"/>
    <mergeCell ref="G13:G14"/>
    <mergeCell ref="J13:J14"/>
    <mergeCell ref="N13:N14"/>
    <mergeCell ref="A60:B64"/>
    <mergeCell ref="A4:A8"/>
    <mergeCell ref="B4:B8"/>
    <mergeCell ref="C4:C8"/>
    <mergeCell ref="A85:A90"/>
    <mergeCell ref="A78:A84"/>
    <mergeCell ref="B78:B84"/>
    <mergeCell ref="C79:C81"/>
    <mergeCell ref="A11:P11"/>
    <mergeCell ref="B102:B107"/>
    <mergeCell ref="P102:P107"/>
    <mergeCell ref="E103:F103"/>
    <mergeCell ref="E104:F104"/>
    <mergeCell ref="L104:M104"/>
    <mergeCell ref="H6:J6"/>
    <mergeCell ref="O60:O64"/>
    <mergeCell ref="P60:P64"/>
    <mergeCell ref="L107:M107"/>
    <mergeCell ref="E47:E48"/>
    <mergeCell ref="P13:P28"/>
    <mergeCell ref="P4:P8"/>
    <mergeCell ref="K9:L9"/>
    <mergeCell ref="M9:N9"/>
    <mergeCell ref="H7:H8"/>
    <mergeCell ref="I7:J7"/>
    <mergeCell ref="G4:L4"/>
    <mergeCell ref="K6:L8"/>
    <mergeCell ref="O13:O14"/>
    <mergeCell ref="L15:M15"/>
    <mergeCell ref="O2:P2"/>
    <mergeCell ref="C23:C25"/>
    <mergeCell ref="B91:B95"/>
    <mergeCell ref="A91:A95"/>
    <mergeCell ref="D9:E9"/>
    <mergeCell ref="A13:A22"/>
    <mergeCell ref="B13:B22"/>
    <mergeCell ref="C13:D16"/>
    <mergeCell ref="A10:P10"/>
    <mergeCell ref="P78:P95"/>
  </mergeCells>
  <printOptions/>
  <pageMargins left="0.1968503937007874" right="0.1968503937007874" top="1.1811023622047245" bottom="0.31496062992125984" header="0.11811023622047245" footer="0.11811023622047245"/>
  <pageSetup horizontalDpi="600" verticalDpi="600" orientation="landscape" paperSize="9" scale="56" r:id="rId1"/>
  <rowBreaks count="3" manualBreakCount="3">
    <brk id="39" max="15" man="1"/>
    <brk id="64" max="15" man="1"/>
    <brk id="9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2018-10-17T12:26:14Z</cp:lastPrinted>
  <dcterms:created xsi:type="dcterms:W3CDTF">2011-07-25T09:14:25Z</dcterms:created>
  <dcterms:modified xsi:type="dcterms:W3CDTF">2018-10-25T13:17:05Z</dcterms:modified>
  <cp:category/>
  <cp:version/>
  <cp:contentType/>
  <cp:contentStatus/>
</cp:coreProperties>
</file>