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измен-3" sheetId="1" r:id="rId1"/>
  </sheets>
  <definedNames>
    <definedName name="_xlnm.Print_Area" localSheetId="0">'измен-3'!$A$1:$K$32</definedName>
  </definedNames>
  <calcPr fullCalcOnLoad="1"/>
</workbook>
</file>

<file path=xl/sharedStrings.xml><?xml version="1.0" encoding="utf-8"?>
<sst xmlns="http://schemas.openxmlformats.org/spreadsheetml/2006/main" count="53" uniqueCount="43">
  <si>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</si>
  <si>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</si>
  <si>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</si>
  <si>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</si>
  <si>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</si>
  <si>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</si>
  <si>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</si>
  <si>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</si>
  <si>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</si>
  <si>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</si>
  <si>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</si>
  <si>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</si>
  <si>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</si>
  <si>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</si>
  <si>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</si>
  <si>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</si>
  <si>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</si>
  <si>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</si>
  <si>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И. В. Лушникова, 3 42 95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</si>
  <si>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</si>
  <si>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</si>
  <si>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</si>
  <si>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</si>
  <si>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</si>
  <si>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</si>
  <si>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</si>
  <si>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</si>
  <si>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Адресная инвестиционная программа развития ЗАТО г.Радужный Владимирской области на   2019-2020 годы</t>
  </si>
  <si>
    <t xml:space="preserve">2019 год </t>
  </si>
  <si>
    <t>2019</t>
  </si>
  <si>
    <t>Строительство межшкольного стадиона</t>
  </si>
  <si>
    <t>Подпрограмма "Развитие физической культуры и спорта ЗАТО г. Радужный" муниципальной программы "Культура и спорт ЗАТО г. Радужный Владимирской области на 2014-2016 годы"</t>
  </si>
  <si>
    <t>ВСЕГО по 2019 году</t>
  </si>
  <si>
    <t>2020 год</t>
  </si>
  <si>
    <t>2020</t>
  </si>
  <si>
    <t>Приложение № 2</t>
  </si>
  <si>
    <t>733-0801-16 2 02 71410-414</t>
  </si>
  <si>
    <t>733-0502-0720370050-414 - обл. б.;                                                733-0502-07203S0050-414- м.б.</t>
  </si>
  <si>
    <t>702-1004-1540271420-244</t>
  </si>
  <si>
    <t>Заместитель главы администрации города по городскому  хозяйству                                                                                 А. В. Колуков</t>
  </si>
  <si>
    <t>Заместитель  главы  администрации города по финансам и экономике,                                                                            О. М. Горшкова</t>
  </si>
  <si>
    <t>Председатель  МКУ "ГКМХ"                                                                                                                                                         В. А. Попов</t>
  </si>
  <si>
    <t xml:space="preserve"> от  09.11.2017   № 1781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</si>
</sst>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1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9"/>
      <c r="F1" s="29"/>
      <c r="G1" s="70" t="s">
        <v>35</v>
      </c>
      <c r="H1" s="70"/>
      <c r="I1" s="70"/>
      <c r="J1" s="70"/>
      <c r="K1" s="70"/>
    </row>
    <row r="2" spans="1:11" ht="15.75" customHeight="1">
      <c r="A2" s="3"/>
      <c r="B2" s="3"/>
      <c r="C2" s="4"/>
      <c r="D2" s="4"/>
      <c r="E2" s="29"/>
      <c r="F2" s="29"/>
      <c r="G2" s="70" t="s">
        <v>5</v>
      </c>
      <c r="H2" s="70"/>
      <c r="I2" s="70"/>
      <c r="J2" s="70"/>
      <c r="K2" s="70"/>
    </row>
    <row r="3" spans="1:11" ht="15.75" customHeight="1">
      <c r="A3" s="3"/>
      <c r="B3" s="3"/>
      <c r="C3" s="4"/>
      <c r="D3" s="4"/>
      <c r="E3" s="29"/>
      <c r="F3" s="29"/>
      <c r="G3" s="69" t="s">
        <v>16</v>
      </c>
      <c r="H3" s="69"/>
      <c r="I3" s="69"/>
      <c r="J3" s="69"/>
      <c r="K3" s="69"/>
    </row>
    <row r="4" spans="1:11" ht="15.75" customHeight="1">
      <c r="A4" s="3"/>
      <c r="B4" s="3"/>
      <c r="C4" s="4"/>
      <c r="D4" s="26"/>
      <c r="E4" s="30"/>
      <c r="F4" s="30"/>
      <c r="G4" s="70" t="s">
        <v>42</v>
      </c>
      <c r="H4" s="70"/>
      <c r="I4" s="70"/>
      <c r="J4" s="70"/>
      <c r="K4" s="70"/>
    </row>
    <row r="5" spans="1:11" ht="15.75" customHeight="1">
      <c r="A5" s="3"/>
      <c r="B5" s="3"/>
      <c r="C5" s="4"/>
      <c r="D5" s="4"/>
      <c r="E5" s="29"/>
      <c r="F5" s="29"/>
      <c r="G5" s="31"/>
      <c r="H5" s="31"/>
      <c r="I5" s="16"/>
      <c r="J5" s="16"/>
      <c r="K5" s="16"/>
    </row>
    <row r="6" spans="1:11" ht="23.25">
      <c r="A6" s="71" t="s">
        <v>27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23.25">
      <c r="A7" s="10"/>
      <c r="B7" s="10"/>
      <c r="C7" s="10"/>
      <c r="D7" s="10"/>
      <c r="E7" s="32"/>
      <c r="F7" s="32"/>
      <c r="G7" s="32"/>
      <c r="H7" s="32"/>
      <c r="I7" s="10"/>
      <c r="J7" s="10"/>
      <c r="K7" s="10"/>
    </row>
    <row r="8" spans="1:11" ht="15.75" customHeight="1">
      <c r="A8" s="66" t="s">
        <v>0</v>
      </c>
      <c r="B8" s="62" t="s">
        <v>1</v>
      </c>
      <c r="C8" s="66" t="s">
        <v>8</v>
      </c>
      <c r="D8" s="66" t="s">
        <v>7</v>
      </c>
      <c r="E8" s="67" t="s">
        <v>2</v>
      </c>
      <c r="F8" s="52"/>
      <c r="G8" s="66" t="s">
        <v>10</v>
      </c>
      <c r="H8" s="66"/>
      <c r="I8" s="66"/>
      <c r="J8" s="66" t="s">
        <v>14</v>
      </c>
      <c r="K8" s="72" t="s">
        <v>3</v>
      </c>
    </row>
    <row r="9" spans="1:11" ht="15.75" customHeight="1">
      <c r="A9" s="66"/>
      <c r="B9" s="62"/>
      <c r="C9" s="66"/>
      <c r="D9" s="66"/>
      <c r="E9" s="67"/>
      <c r="F9" s="63" t="s">
        <v>23</v>
      </c>
      <c r="G9" s="67" t="s">
        <v>9</v>
      </c>
      <c r="H9" s="67"/>
      <c r="I9" s="66" t="s">
        <v>13</v>
      </c>
      <c r="J9" s="66"/>
      <c r="K9" s="72"/>
    </row>
    <row r="10" spans="1:11" ht="60">
      <c r="A10" s="62"/>
      <c r="B10" s="62"/>
      <c r="C10" s="66"/>
      <c r="D10" s="66"/>
      <c r="E10" s="68"/>
      <c r="F10" s="64"/>
      <c r="G10" s="33" t="s">
        <v>11</v>
      </c>
      <c r="H10" s="33" t="s">
        <v>12</v>
      </c>
      <c r="I10" s="66"/>
      <c r="J10" s="66"/>
      <c r="K10" s="72"/>
    </row>
    <row r="11" spans="1:11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/>
      <c r="G11" s="37">
        <v>7</v>
      </c>
      <c r="H11" s="37">
        <v>8</v>
      </c>
      <c r="I11" s="20">
        <v>9</v>
      </c>
      <c r="J11" s="5">
        <v>10</v>
      </c>
      <c r="K11" s="21">
        <v>11</v>
      </c>
    </row>
    <row r="12" spans="1:11" ht="21" customHeight="1">
      <c r="A12" s="65" t="s">
        <v>28</v>
      </c>
      <c r="B12" s="65"/>
      <c r="C12" s="65"/>
      <c r="D12" s="22"/>
      <c r="E12" s="34"/>
      <c r="F12" s="34"/>
      <c r="G12" s="34"/>
      <c r="H12" s="34"/>
      <c r="I12" s="20"/>
      <c r="J12" s="5"/>
      <c r="K12" s="21"/>
    </row>
    <row r="13" spans="1:13" ht="21.75" customHeight="1">
      <c r="A13" s="55" t="s">
        <v>4</v>
      </c>
      <c r="B13" s="56"/>
      <c r="C13" s="57"/>
      <c r="D13" s="18"/>
      <c r="E13" s="35"/>
      <c r="F13" s="35"/>
      <c r="G13" s="35"/>
      <c r="H13" s="35"/>
      <c r="I13" s="6"/>
      <c r="J13" s="7"/>
      <c r="K13" s="19"/>
      <c r="L13">
        <v>2019</v>
      </c>
      <c r="M13">
        <v>2020</v>
      </c>
    </row>
    <row r="14" spans="1:16" ht="120.75" customHeight="1">
      <c r="A14" s="13" t="s">
        <v>15</v>
      </c>
      <c r="B14" s="44" t="s">
        <v>19</v>
      </c>
      <c r="C14" s="24" t="s">
        <v>21</v>
      </c>
      <c r="D14" s="25" t="s">
        <v>37</v>
      </c>
      <c r="E14" s="27">
        <f>G14+H14+I14+F14</f>
        <v>10000</v>
      </c>
      <c r="F14" s="27"/>
      <c r="G14" s="28">
        <v>10000</v>
      </c>
      <c r="H14" s="45">
        <v>0</v>
      </c>
      <c r="I14" s="12"/>
      <c r="J14" s="14" t="s">
        <v>29</v>
      </c>
      <c r="K14" s="8"/>
      <c r="L14">
        <v>10000</v>
      </c>
      <c r="M14">
        <v>10000</v>
      </c>
      <c r="O14">
        <v>1112</v>
      </c>
      <c r="P14">
        <v>1112</v>
      </c>
    </row>
    <row r="15" spans="1:11" ht="74.25" customHeight="1">
      <c r="A15" s="13" t="s">
        <v>20</v>
      </c>
      <c r="B15" s="44" t="s">
        <v>30</v>
      </c>
      <c r="C15" s="24" t="s">
        <v>31</v>
      </c>
      <c r="D15" s="25" t="s">
        <v>36</v>
      </c>
      <c r="E15" s="27">
        <f>G15+H15+I15+F15</f>
        <v>5000</v>
      </c>
      <c r="F15" s="27"/>
      <c r="G15" s="27">
        <v>5000</v>
      </c>
      <c r="H15" s="45">
        <v>0</v>
      </c>
      <c r="I15" s="12"/>
      <c r="J15" s="14" t="s">
        <v>29</v>
      </c>
      <c r="K15" s="8"/>
    </row>
    <row r="16" spans="1:11" ht="30" customHeight="1">
      <c r="A16" s="13"/>
      <c r="B16" s="23" t="s">
        <v>6</v>
      </c>
      <c r="C16" s="5"/>
      <c r="D16" s="5"/>
      <c r="E16" s="46">
        <f>G16+H16+I16</f>
        <v>15000</v>
      </c>
      <c r="F16" s="46">
        <f>SUM(F14:F15)</f>
        <v>0</v>
      </c>
      <c r="G16" s="46">
        <f>SUM(G14:G15)</f>
        <v>15000</v>
      </c>
      <c r="H16" s="46">
        <f>SUM(H14:H15)</f>
        <v>0</v>
      </c>
      <c r="I16" s="12"/>
      <c r="J16" s="14"/>
      <c r="K16" s="8"/>
    </row>
    <row r="17" spans="1:11" ht="30" customHeight="1">
      <c r="A17" s="9"/>
      <c r="B17" s="17" t="s">
        <v>32</v>
      </c>
      <c r="C17" s="5"/>
      <c r="D17" s="5"/>
      <c r="E17" s="47">
        <f>E16</f>
        <v>15000</v>
      </c>
      <c r="F17" s="38">
        <f>F16</f>
        <v>0</v>
      </c>
      <c r="G17" s="38">
        <f>G16</f>
        <v>15000</v>
      </c>
      <c r="H17" s="47">
        <f>H16</f>
        <v>0</v>
      </c>
      <c r="I17" s="12"/>
      <c r="J17" s="39"/>
      <c r="K17" s="40"/>
    </row>
    <row r="18" spans="1:11" ht="33.75" customHeight="1">
      <c r="A18" s="58" t="s">
        <v>33</v>
      </c>
      <c r="B18" s="59"/>
      <c r="C18" s="60"/>
      <c r="D18" s="5"/>
      <c r="E18" s="47"/>
      <c r="F18" s="38"/>
      <c r="G18" s="38"/>
      <c r="H18" s="47"/>
      <c r="I18" s="12"/>
      <c r="J18" s="39"/>
      <c r="K18" s="40"/>
    </row>
    <row r="19" spans="1:11" ht="33.75" customHeight="1">
      <c r="A19" s="55" t="s">
        <v>4</v>
      </c>
      <c r="B19" s="56"/>
      <c r="C19" s="57"/>
      <c r="D19" s="5"/>
      <c r="E19" s="47"/>
      <c r="F19" s="38"/>
      <c r="G19" s="38"/>
      <c r="H19" s="47"/>
      <c r="I19" s="12"/>
      <c r="J19" s="39"/>
      <c r="K19" s="40"/>
    </row>
    <row r="20" spans="1:11" ht="121.5" customHeight="1">
      <c r="A20" s="13" t="s">
        <v>15</v>
      </c>
      <c r="B20" s="44" t="s">
        <v>19</v>
      </c>
      <c r="C20" s="24" t="s">
        <v>21</v>
      </c>
      <c r="D20" s="25" t="s">
        <v>37</v>
      </c>
      <c r="E20" s="27">
        <f>G20+H20+I20+F20</f>
        <v>10000</v>
      </c>
      <c r="F20" s="27"/>
      <c r="G20" s="27">
        <v>10000</v>
      </c>
      <c r="H20" s="54"/>
      <c r="I20" s="12"/>
      <c r="J20" s="53" t="s">
        <v>34</v>
      </c>
      <c r="K20" s="40"/>
    </row>
    <row r="21" spans="1:11" ht="101.25" customHeight="1">
      <c r="A21" s="13" t="s">
        <v>20</v>
      </c>
      <c r="B21" s="44" t="s">
        <v>22</v>
      </c>
      <c r="C21" s="24" t="s">
        <v>24</v>
      </c>
      <c r="D21" s="25" t="s">
        <v>38</v>
      </c>
      <c r="E21" s="27">
        <f>G21+H21+I21+F21</f>
        <v>1252</v>
      </c>
      <c r="F21" s="27">
        <v>1252</v>
      </c>
      <c r="G21" s="27"/>
      <c r="H21" s="45">
        <v>0</v>
      </c>
      <c r="I21" s="12"/>
      <c r="J21" s="14" t="s">
        <v>29</v>
      </c>
      <c r="K21" s="8"/>
    </row>
    <row r="22" spans="1:11" ht="33.75" customHeight="1">
      <c r="A22" s="9"/>
      <c r="B22" s="23" t="s">
        <v>6</v>
      </c>
      <c r="C22" s="5"/>
      <c r="D22" s="5"/>
      <c r="E22" s="47">
        <f>SUM(E20:E21)</f>
        <v>11252</v>
      </c>
      <c r="F22" s="47">
        <f>SUM(F20:F21)</f>
        <v>1252</v>
      </c>
      <c r="G22" s="47">
        <f>SUM(G20:G21)</f>
        <v>10000</v>
      </c>
      <c r="H22" s="47">
        <f>SUM(H20:H21)</f>
        <v>0</v>
      </c>
      <c r="I22" s="12"/>
      <c r="J22" s="39"/>
      <c r="K22" s="40"/>
    </row>
    <row r="23" spans="1:11" ht="33.75" customHeight="1">
      <c r="A23" s="9"/>
      <c r="B23" s="17" t="s">
        <v>32</v>
      </c>
      <c r="C23" s="5"/>
      <c r="D23" s="5"/>
      <c r="E23" s="47">
        <f>H23+G23+F23</f>
        <v>11252</v>
      </c>
      <c r="F23" s="47">
        <f>F22</f>
        <v>1252</v>
      </c>
      <c r="G23" s="47">
        <f>G22</f>
        <v>10000</v>
      </c>
      <c r="H23" s="47">
        <f>H22+H21</f>
        <v>0</v>
      </c>
      <c r="I23" s="12"/>
      <c r="J23" s="39"/>
      <c r="K23" s="40"/>
    </row>
    <row r="24" spans="1:11" ht="24" customHeight="1">
      <c r="A24" s="11"/>
      <c r="B24" s="11"/>
      <c r="C24" s="11"/>
      <c r="D24" s="11"/>
      <c r="E24" s="36"/>
      <c r="F24" s="36"/>
      <c r="G24" s="36"/>
      <c r="H24" s="36"/>
      <c r="I24" s="11"/>
      <c r="J24" s="11"/>
      <c r="K24" s="11"/>
    </row>
    <row r="25" spans="1:12" ht="15.75" customHeight="1">
      <c r="A25" s="61" t="s">
        <v>39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t="s">
        <v>25</v>
      </c>
    </row>
    <row r="26" spans="1:13" ht="20.25">
      <c r="A26" s="11"/>
      <c r="B26" s="11"/>
      <c r="C26" s="11"/>
      <c r="D26" s="11"/>
      <c r="E26" s="36"/>
      <c r="F26" s="36"/>
      <c r="G26" s="36"/>
      <c r="H26" s="36"/>
      <c r="I26" s="11"/>
      <c r="J26" s="11"/>
      <c r="K26" s="11"/>
      <c r="L26">
        <v>3294.2</v>
      </c>
      <c r="M26">
        <v>3294.2</v>
      </c>
    </row>
    <row r="27" spans="1:11" ht="20.25">
      <c r="A27" s="61" t="s">
        <v>40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2" ht="20.25">
      <c r="A28" s="15" t="s">
        <v>17</v>
      </c>
      <c r="B28" s="15"/>
      <c r="C28" s="11"/>
      <c r="D28" s="11"/>
      <c r="E28" s="36"/>
      <c r="F28" s="36"/>
      <c r="G28" s="36"/>
      <c r="H28" s="36"/>
      <c r="I28" s="11"/>
      <c r="J28" s="11"/>
      <c r="K28" s="11"/>
      <c r="L28" t="s">
        <v>26</v>
      </c>
    </row>
    <row r="29" spans="1:14" ht="20.25">
      <c r="A29" s="11"/>
      <c r="B29" s="11"/>
      <c r="C29" s="11"/>
      <c r="D29" s="11"/>
      <c r="E29" s="36"/>
      <c r="F29" s="36"/>
      <c r="G29" s="36"/>
      <c r="H29" s="36"/>
      <c r="I29" s="11"/>
      <c r="J29" s="11"/>
      <c r="K29" s="11"/>
      <c r="L29">
        <v>1974.4</v>
      </c>
      <c r="M29">
        <v>1462.2</v>
      </c>
      <c r="N29">
        <v>1086.8</v>
      </c>
    </row>
    <row r="30" spans="1:14" ht="20.25">
      <c r="A30" s="61" t="s">
        <v>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>
        <v>104</v>
      </c>
      <c r="M30">
        <f>M31*0.05</f>
        <v>76.95789473684212</v>
      </c>
      <c r="N30">
        <f>N31*0.05</f>
        <v>57.2</v>
      </c>
    </row>
    <row r="31" spans="1:14" ht="12.75">
      <c r="A31" s="48"/>
      <c r="B31" s="48"/>
      <c r="C31" s="49"/>
      <c r="D31" s="49"/>
      <c r="E31" s="50"/>
      <c r="F31" s="50"/>
      <c r="G31" s="50"/>
      <c r="H31" s="50"/>
      <c r="I31" s="48"/>
      <c r="J31" s="48"/>
      <c r="K31" s="48"/>
      <c r="L31">
        <f>SUM(L29:L30)</f>
        <v>2078.4</v>
      </c>
      <c r="M31">
        <f>M29/0.95</f>
        <v>1539.1578947368423</v>
      </c>
      <c r="N31">
        <f>N29/0.95</f>
        <v>1144</v>
      </c>
    </row>
    <row r="32" spans="1:12" ht="15.75">
      <c r="A32" s="51" t="s">
        <v>18</v>
      </c>
      <c r="B32" s="48"/>
      <c r="C32" s="49"/>
      <c r="D32" s="49"/>
      <c r="E32" s="50"/>
      <c r="F32" s="50"/>
      <c r="G32" s="50"/>
      <c r="H32" s="50"/>
      <c r="I32" s="48"/>
      <c r="J32" s="48"/>
      <c r="K32" s="48"/>
      <c r="L32">
        <f>L30/L31</f>
        <v>0.05003849114703618</v>
      </c>
    </row>
    <row r="33" spans="1:11" ht="12.75">
      <c r="A33" s="41"/>
      <c r="B33" s="41"/>
      <c r="C33" s="42"/>
      <c r="D33" s="42"/>
      <c r="E33" s="43"/>
      <c r="F33" s="43"/>
      <c r="G33" s="43"/>
      <c r="H33" s="43"/>
      <c r="I33" s="41"/>
      <c r="J33" s="41"/>
      <c r="K33" s="41"/>
    </row>
  </sheetData>
  <sheetProtection/>
  <mergeCells count="23">
    <mergeCell ref="D8:D10"/>
    <mergeCell ref="G8:I8"/>
    <mergeCell ref="A8:A10"/>
    <mergeCell ref="G9:H9"/>
    <mergeCell ref="A25:K25"/>
    <mergeCell ref="E8:E10"/>
    <mergeCell ref="G3:K3"/>
    <mergeCell ref="G1:K1"/>
    <mergeCell ref="G2:K2"/>
    <mergeCell ref="G4:K4"/>
    <mergeCell ref="A6:K6"/>
    <mergeCell ref="K8:K10"/>
    <mergeCell ref="C8:C10"/>
    <mergeCell ref="A19:C19"/>
    <mergeCell ref="A18:C18"/>
    <mergeCell ref="A27:K27"/>
    <mergeCell ref="A30:K30"/>
    <mergeCell ref="B8:B10"/>
    <mergeCell ref="F9:F10"/>
    <mergeCell ref="A13:C13"/>
    <mergeCell ref="A12:C12"/>
    <mergeCell ref="I9:I10"/>
    <mergeCell ref="J8:J10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2017-11-08T10:45:22Z</cp:lastPrinted>
  <dcterms:created xsi:type="dcterms:W3CDTF">2003-09-04T04:22:27Z</dcterms:created>
  <dcterms:modified xsi:type="dcterms:W3CDTF">2017-11-10T13:04:34Z</dcterms:modified>
  <cp:category/>
  <cp:version/>
  <cp:contentType/>
  <cp:contentStatus/>
</cp:coreProperties>
</file>