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356" windowWidth="22560" windowHeight="11040" activeTab="0"/>
  </bookViews>
  <sheets>
    <sheet name="РЕС.ОБЕСПЕЧЕНИЕ" sheetId="1" r:id="rId1"/>
  </sheets>
  <definedNames>
    <definedName name="_xlnm.Print_Area" localSheetId="0">'РЕС.ОБЕСПЕЧЕНИЕ'!$B$1:$I$31</definedName>
  </definedNames>
  <calcPr fullCalcOnLoad="1"/>
</workbook>
</file>

<file path=xl/sharedStrings.xml><?xml version="1.0" encoding="utf-8"?>
<sst xmlns="http://schemas.openxmlformats.org/spreadsheetml/2006/main" count="90" uniqueCount="28">
  <si>
    <t>1.5. Подпрограмма "Противодействие терроризму и экстремизму на территории ЗАТО г. Радужный"</t>
  </si>
  <si>
    <t>Наименование мероприятия</t>
  </si>
  <si>
    <t>Объем финансирования, (тыс. руб.)</t>
  </si>
  <si>
    <t xml:space="preserve">В том числе: </t>
  </si>
  <si>
    <t>Исполнители</t>
  </si>
  <si>
    <t>Субвенции</t>
  </si>
  <si>
    <t>Собственные доходы:</t>
  </si>
  <si>
    <t>Другие собственные доходы</t>
  </si>
  <si>
    <t>1. Муниципальная программа «Обеспечение общественного порядка и профилактики правонарушений ЗАТО г. Радужный на 2014 – 2016 годы</t>
  </si>
  <si>
    <t>Итого по программе:</t>
  </si>
  <si>
    <t>2014-2016</t>
  </si>
  <si>
    <t>-</t>
  </si>
  <si>
    <t>Итого по подпрограмме:</t>
  </si>
  <si>
    <t>Срок исполнения</t>
  </si>
  <si>
    <t>Внебюджетные средства</t>
  </si>
  <si>
    <t>Субсидии, иные межбюджетные трансферты</t>
  </si>
  <si>
    <t>3. Ресурсное обеспечение муниципальной программы</t>
  </si>
  <si>
    <t>1.4.  Подпрограмма «Комплексные меры противодействия злоупотреблению алкогольной продукцией и профилактика алкоголизма населения ЗАТО г. Радужный на 2014 – 2016 годы»</t>
  </si>
  <si>
    <t>1.3.  Подпрограмма «Комплексные меры противодействия злоупотреблению наркотиками и их незаконному обороту ЗАТОг. Радужный на 2014 – 2016 годы»</t>
  </si>
  <si>
    <r>
      <t xml:space="preserve">1.1. Подпрограмма </t>
    </r>
    <r>
      <rPr>
        <sz val="12"/>
        <rFont val="Times New Roman"/>
        <family val="1"/>
      </rPr>
      <t>«Комплексные меры профилактики правонарушений ЗАТО г.Радужный Владимирской области на 2014-2016 годы»</t>
    </r>
  </si>
  <si>
    <r>
      <t xml:space="preserve">1.2. Подпрограмма </t>
    </r>
    <r>
      <rPr>
        <sz val="12"/>
        <rFont val="Times New Roman"/>
        <family val="1"/>
      </rPr>
      <t>«Обеспечение безопасности дорожного движения ЗАТО г.Радужный Владимирской области на 2014-2016 годы»</t>
    </r>
  </si>
  <si>
    <t>Администрация ЗАТО г. Радужный Владимирской области; Антитеррористическая комиссия ЗАТО г. Радужный, Правовая лекторская группа при администрации ЗАТО г. Радужный, Комиссия по делам несовершеннолетних и защите их прав, МО МВД  России по ЗАТО г. Радужный, УФСБ России, Управление образования администрации ЗАТО г. Радужный, МКУ «УГОЧС», МКУ «ГКМХ»,МКУ «УАЗ», МУП «АТП», МУП «ЖКХ», НП «МГКТВ»( по согласованию) , ТП в г. Радужный МРО УФМС России по Владимирской области в г. Владимире (по согласованию)</t>
  </si>
  <si>
    <t>Администрация ЗАТО г. Радужный Владимирской области; Административная комиссия, Антитеррористическая комиссия ЗАТО г. Радужный, Правовая лекторская группа при администрации ЗАТО г. Радужный, Комиссия по делам несовершеннолетних и защите их прав, МО МВД  России по ЗАТО г. Радужный, УФСБ России, Управление образования администрации ЗАТО г. Радужный, МКУ «УГОЧС», МКУ «ГКМХ»,МКУ «УАЗ», МУП «АТП», МУП «ЖКХ», НП «МГКТВ»( по согласованию) , ТП в г. Радужный МРО УФМС России по Владимирской области в г. Владимире (по согласованию)</t>
  </si>
  <si>
    <t>ОГИБДД МО МВД  России по ЗАТО г.Радужный, Управление образования администрации ЗАТО г.Радужный Владимирской области, МКУ «ГКМХ»</t>
  </si>
  <si>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УФСБ,отдел опеки и попечительства,управление образования администрации ЗАТО г.Радужный Владимирской области, МКУ «ГКМХ»,МКУ «Комитет по культуре и спорту»</t>
  </si>
  <si>
    <t>МО МВД  России по ЗАТО г.Радужный, управление образования администрации ЗАТО г.Радужный Владимирской области, МКУ «Комитет по культуре и спорту», КДНиЗП</t>
  </si>
  <si>
    <t>МО МВД  России по ЗАТО г.Радужный, управление образования администрации ЗАТО г.Радужный Владимирской области, МКУ «Комитет по культуре и спорту», НП «МГКТВ»( по согласованию)</t>
  </si>
  <si>
    <t>Приложение № 1                                                                                                                                                                                                                                                                                                                                                          к постановлению администрации ЗАТО г. Радужный Владимирской области
 от «23 » 03 2016 года  г.  № 457</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</si>
</sst>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0.000"/>
    <numFmt numFmtId="169" formatCode="0.0"/>
    <numFmt numFmtId="170" formatCode="#,##0.00&quot;р.&quot;"/>
  </numFmts>
  <fonts count="27">
    <font>
      <sz val="10"/>
      <name val="Arial Cyr"/>
      <family val="0"/>
    </font>
    <font>
      <sz val="11"/>
      <color indexed="8"/>
      <name val="Calibri"/>
      <family val="2"/>
    </font>
    <font>
      <sz val="10"/>
      <name val="Times New Roman"/>
      <family val="1"/>
    </font>
    <font>
      <sz val="11"/>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Cyr"/>
      <family val="0"/>
    </font>
    <font>
      <u val="single"/>
      <sz val="10"/>
      <color indexed="36"/>
      <name val="Arial Cyr"/>
      <family val="0"/>
    </font>
    <font>
      <sz val="12"/>
      <color indexed="8"/>
      <name val="Times New Roman"/>
      <family val="1"/>
    </font>
    <font>
      <sz val="12"/>
      <name val="Times New Roman"/>
      <family val="1"/>
    </font>
    <font>
      <b/>
      <sz val="12"/>
      <color indexed="8"/>
      <name val="Times New Roman"/>
      <family val="1"/>
    </font>
    <font>
      <b/>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ck"/>
      <right style="thin"/>
      <top style="thin"/>
      <bottom style="thin"/>
    </border>
    <border>
      <left style="thin"/>
      <right style="thin"/>
      <top style="thin"/>
      <bottom style="thin"/>
    </border>
    <border>
      <left style="thin"/>
      <right style="thick"/>
      <top style="thin"/>
      <bottom style="thin"/>
    </border>
    <border>
      <left>
        <color indexed="63"/>
      </left>
      <right>
        <color indexed="63"/>
      </right>
      <top style="thick"/>
      <bottom>
        <color indexed="63"/>
      </bottom>
    </border>
    <border>
      <left style="thin"/>
      <right style="thin"/>
      <top style="thick"/>
      <bottom style="thin"/>
    </border>
    <border>
      <left style="thick"/>
      <right style="thin"/>
      <top style="thin"/>
      <bottom style="thick"/>
    </border>
    <border>
      <left style="thin"/>
      <right style="thin"/>
      <top style="thin"/>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ck"/>
      <bottom style="thin"/>
    </border>
    <border>
      <left style="thin"/>
      <right style="thick"/>
      <top style="thick"/>
      <bottom style="thin"/>
    </border>
    <border>
      <left style="thin"/>
      <right style="thick"/>
      <top style="thin"/>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9" fillId="0" borderId="6" applyNumberFormat="0" applyFill="0" applyAlignment="0" applyProtection="0"/>
    <xf numFmtId="0" fontId="16" fillId="21" borderId="7" applyNumberFormat="0" applyAlignment="0" applyProtection="0"/>
    <xf numFmtId="0" fontId="5" fillId="0" borderId="0" applyNumberFormat="0" applyFill="0" applyBorder="0" applyAlignment="0" applyProtection="0"/>
    <xf numFmtId="0" fontId="11" fillId="22" borderId="0" applyNumberFormat="0" applyBorder="0" applyAlignment="0" applyProtection="0"/>
    <xf numFmtId="0" fontId="22" fillId="0" borderId="0" applyNumberFormat="0" applyFill="0" applyBorder="0" applyAlignment="0" applyProtection="0"/>
    <xf numFmtId="0" fontId="10"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cellStyleXfs>
  <cellXfs count="52">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2" fillId="0" borderId="13" xfId="0" applyFont="1" applyBorder="1" applyAlignment="1">
      <alignment/>
    </xf>
    <xf numFmtId="0" fontId="2" fillId="0" borderId="0" xfId="0" applyFont="1" applyBorder="1" applyAlignment="1">
      <alignment/>
    </xf>
    <xf numFmtId="0" fontId="0" fillId="0" borderId="0" xfId="0" applyBorder="1" applyAlignment="1">
      <alignment/>
    </xf>
    <xf numFmtId="0" fontId="23" fillId="0" borderId="14" xfId="0" applyFont="1" applyBorder="1" applyAlignment="1">
      <alignment horizontal="center" vertical="center" wrapText="1"/>
    </xf>
    <xf numFmtId="0" fontId="23" fillId="0" borderId="11" xfId="0" applyFont="1" applyBorder="1" applyAlignment="1">
      <alignment horizontal="center" vertical="center" wrapText="1"/>
    </xf>
    <xf numFmtId="4" fontId="23" fillId="0" borderId="11" xfId="0" applyNumberFormat="1" applyFont="1" applyBorder="1" applyAlignment="1">
      <alignment horizontal="center" vertical="center" wrapText="1"/>
    </xf>
    <xf numFmtId="4" fontId="24" fillId="0" borderId="11" xfId="0" applyNumberFormat="1" applyFont="1" applyBorder="1" applyAlignment="1">
      <alignment horizontal="center" vertical="center" wrapText="1"/>
    </xf>
    <xf numFmtId="0" fontId="24" fillId="0" borderId="11" xfId="0" applyFont="1" applyBorder="1" applyAlignment="1">
      <alignment horizontal="center" vertical="center" wrapText="1"/>
    </xf>
    <xf numFmtId="169" fontId="24" fillId="0" borderId="11" xfId="0" applyNumberFormat="1" applyFont="1" applyBorder="1" applyAlignment="1">
      <alignment horizontal="center" vertical="center" wrapText="1"/>
    </xf>
    <xf numFmtId="0" fontId="25" fillId="0" borderId="15" xfId="0" applyFont="1" applyBorder="1" applyAlignment="1">
      <alignment horizontal="center" vertical="top" wrapText="1"/>
    </xf>
    <xf numFmtId="0" fontId="25" fillId="0" borderId="16" xfId="0" applyFont="1" applyBorder="1" applyAlignment="1">
      <alignment horizontal="center" vertical="center" wrapText="1"/>
    </xf>
    <xf numFmtId="4" fontId="26" fillId="0" borderId="16" xfId="0" applyNumberFormat="1" applyFont="1" applyBorder="1" applyAlignment="1">
      <alignment horizontal="center" vertical="center" wrapText="1"/>
    </xf>
    <xf numFmtId="4" fontId="24" fillId="0" borderId="16" xfId="0" applyNumberFormat="1" applyFont="1" applyBorder="1" applyAlignment="1">
      <alignment horizontal="center" vertical="center" wrapText="1"/>
    </xf>
    <xf numFmtId="4" fontId="25" fillId="0" borderId="16" xfId="0" applyNumberFormat="1" applyFont="1" applyBorder="1" applyAlignment="1">
      <alignment horizontal="center" vertical="center" wrapText="1"/>
    </xf>
    <xf numFmtId="169" fontId="26" fillId="0" borderId="16" xfId="0" applyNumberFormat="1" applyFont="1" applyBorder="1" applyAlignment="1">
      <alignment horizontal="center" vertical="center" wrapText="1"/>
    </xf>
    <xf numFmtId="4" fontId="24" fillId="0" borderId="14" xfId="0" applyNumberFormat="1" applyFont="1" applyBorder="1" applyAlignment="1">
      <alignment horizontal="center" vertical="center"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horizontal="center" vertical="top" wrapText="1"/>
    </xf>
    <xf numFmtId="4" fontId="26" fillId="0" borderId="16" xfId="0" applyNumberFormat="1" applyFont="1" applyBorder="1" applyAlignment="1">
      <alignment horizontal="center" vertical="top" wrapText="1"/>
    </xf>
    <xf numFmtId="4" fontId="24" fillId="0" borderId="16" xfId="0" applyNumberFormat="1" applyFont="1" applyBorder="1" applyAlignment="1">
      <alignment horizontal="center" vertical="top" wrapText="1"/>
    </xf>
    <xf numFmtId="0" fontId="24" fillId="0" borderId="17" xfId="0" applyFont="1" applyBorder="1" applyAlignment="1">
      <alignment horizontal="left" vertical="center" wrapText="1"/>
    </xf>
    <xf numFmtId="0" fontId="26" fillId="0" borderId="18"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horizontal="right" vertical="center"/>
    </xf>
    <xf numFmtId="0" fontId="4" fillId="0" borderId="0" xfId="0" applyFont="1" applyAlignment="1">
      <alignment horizontal="center"/>
    </xf>
    <xf numFmtId="0" fontId="23" fillId="0" borderId="2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2" xfId="0" applyFont="1" applyBorder="1" applyAlignment="1">
      <alignment horizontal="center" vertical="center" wrapText="1"/>
    </xf>
    <xf numFmtId="0" fontId="4" fillId="0" borderId="0" xfId="0" applyFont="1" applyBorder="1" applyAlignment="1">
      <alignment horizontal="center" vertical="center"/>
    </xf>
    <xf numFmtId="0" fontId="23" fillId="0" borderId="20" xfId="0" applyFont="1" applyBorder="1" applyAlignment="1">
      <alignment vertical="top" wrapText="1"/>
    </xf>
    <xf numFmtId="0" fontId="23" fillId="0" borderId="10" xfId="0" applyFont="1" applyBorder="1" applyAlignment="1">
      <alignment vertical="top" wrapText="1"/>
    </xf>
    <xf numFmtId="0" fontId="24" fillId="0" borderId="21" xfId="0" applyFont="1" applyBorder="1" applyAlignment="1">
      <alignment horizontal="center" vertical="top" wrapText="1"/>
    </xf>
    <xf numFmtId="0" fontId="24" fillId="0" borderId="12" xfId="0" applyFont="1" applyBorder="1" applyAlignment="1">
      <alignment horizontal="center" vertical="top" wrapText="1"/>
    </xf>
    <xf numFmtId="0" fontId="24" fillId="0" borderId="22" xfId="0" applyFont="1" applyBorder="1" applyAlignment="1">
      <alignment horizontal="center" vertical="top" wrapText="1"/>
    </xf>
    <xf numFmtId="0" fontId="23" fillId="0" borderId="20" xfId="0" applyFont="1" applyBorder="1" applyAlignment="1">
      <alignment vertical="center" wrapText="1"/>
    </xf>
    <xf numFmtId="0" fontId="23" fillId="0" borderId="10" xfId="0" applyFont="1" applyBorder="1" applyAlignment="1">
      <alignment vertical="center" wrapText="1"/>
    </xf>
    <xf numFmtId="4" fontId="24" fillId="0" borderId="14" xfId="0" applyNumberFormat="1" applyFont="1" applyBorder="1" applyAlignment="1">
      <alignment horizontal="center" vertical="center" wrapText="1"/>
    </xf>
    <xf numFmtId="4" fontId="24" fillId="0" borderId="11" xfId="0" applyNumberFormat="1" applyFont="1" applyBorder="1" applyAlignment="1">
      <alignment horizontal="center" vertical="center" wrapText="1"/>
    </xf>
    <xf numFmtId="0" fontId="24" fillId="0" borderId="1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0"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J34"/>
  <sheetViews>
    <sheetView tabSelected="1" view="pageBreakPreview" zoomScaleSheetLayoutView="100" zoomScalePageLayoutView="0" workbookViewId="0" topLeftCell="A1">
      <selection activeCell="B1" sqref="B1:I1"/>
    </sheetView>
  </sheetViews>
  <sheetFormatPr defaultColWidth="9.00390625" defaultRowHeight="12.75"/>
  <cols>
    <col min="1" max="1" width="3.00390625" style="0" customWidth="1"/>
    <col min="2" max="2" width="48.125" style="0" customWidth="1"/>
    <col min="3" max="3" width="12.625" style="0" customWidth="1"/>
    <col min="4" max="4" width="10.375" style="0" customWidth="1"/>
    <col min="6" max="6" width="13.875" style="0" customWidth="1"/>
    <col min="7" max="7" width="13.00390625" style="0" customWidth="1"/>
    <col min="8" max="8" width="12.00390625" style="0" customWidth="1"/>
    <col min="9" max="9" width="87.625" style="0" customWidth="1"/>
    <col min="10" max="10" width="4.875" style="0" customWidth="1"/>
  </cols>
  <sheetData>
    <row r="1" spans="2:9" ht="64.5" customHeight="1">
      <c r="B1" s="30" t="s">
        <v>27</v>
      </c>
      <c r="C1" s="31"/>
      <c r="D1" s="31"/>
      <c r="E1" s="31"/>
      <c r="F1" s="31"/>
      <c r="G1" s="31"/>
      <c r="H1" s="31"/>
      <c r="I1" s="31"/>
    </row>
    <row r="2" spans="2:9" ht="31.5" customHeight="1">
      <c r="B2" s="32" t="s">
        <v>16</v>
      </c>
      <c r="C2" s="32"/>
      <c r="D2" s="32"/>
      <c r="E2" s="32"/>
      <c r="F2" s="32"/>
      <c r="G2" s="32"/>
      <c r="H2" s="32"/>
      <c r="I2" s="32"/>
    </row>
    <row r="3" spans="2:9" ht="2.25" customHeight="1">
      <c r="B3" s="32"/>
      <c r="C3" s="32"/>
      <c r="D3" s="32"/>
      <c r="E3" s="32"/>
      <c r="F3" s="32"/>
      <c r="G3" s="32"/>
      <c r="H3" s="32"/>
      <c r="I3" s="32"/>
    </row>
    <row r="4" spans="1:10" ht="6.75" customHeight="1" thickBot="1">
      <c r="A4" s="1"/>
      <c r="B4" s="39"/>
      <c r="C4" s="39"/>
      <c r="D4" s="39"/>
      <c r="E4" s="39"/>
      <c r="F4" s="39"/>
      <c r="G4" s="39"/>
      <c r="H4" s="39"/>
      <c r="I4" s="39"/>
      <c r="J4" s="1"/>
    </row>
    <row r="5" spans="1:10" ht="16.5" thickTop="1">
      <c r="A5" s="1"/>
      <c r="B5" s="33" t="s">
        <v>1</v>
      </c>
      <c r="C5" s="35" t="s">
        <v>13</v>
      </c>
      <c r="D5" s="35" t="s">
        <v>2</v>
      </c>
      <c r="E5" s="35" t="s">
        <v>3</v>
      </c>
      <c r="F5" s="35"/>
      <c r="G5" s="35"/>
      <c r="H5" s="35"/>
      <c r="I5" s="37" t="s">
        <v>4</v>
      </c>
      <c r="J5" s="1"/>
    </row>
    <row r="6" spans="1:10" ht="15.75">
      <c r="A6" s="1"/>
      <c r="B6" s="34"/>
      <c r="C6" s="36"/>
      <c r="D6" s="36"/>
      <c r="E6" s="36" t="s">
        <v>5</v>
      </c>
      <c r="F6" s="36" t="s">
        <v>6</v>
      </c>
      <c r="G6" s="36"/>
      <c r="H6" s="36" t="s">
        <v>14</v>
      </c>
      <c r="I6" s="38"/>
      <c r="J6" s="1"/>
    </row>
    <row r="7" spans="1:10" ht="33.75" customHeight="1">
      <c r="A7" s="1"/>
      <c r="B7" s="34"/>
      <c r="C7" s="36"/>
      <c r="D7" s="36"/>
      <c r="E7" s="36"/>
      <c r="F7" s="36" t="s">
        <v>15</v>
      </c>
      <c r="G7" s="36" t="s">
        <v>7</v>
      </c>
      <c r="H7" s="36"/>
      <c r="I7" s="38"/>
      <c r="J7" s="1"/>
    </row>
    <row r="8" spans="1:10" ht="51.75" customHeight="1">
      <c r="A8" s="1"/>
      <c r="B8" s="34"/>
      <c r="C8" s="36"/>
      <c r="D8" s="36"/>
      <c r="E8" s="36"/>
      <c r="F8" s="36"/>
      <c r="G8" s="36"/>
      <c r="H8" s="36"/>
      <c r="I8" s="38"/>
      <c r="J8" s="1"/>
    </row>
    <row r="9" spans="1:10" ht="15">
      <c r="A9" s="1"/>
      <c r="B9" s="2">
        <v>1</v>
      </c>
      <c r="C9" s="3">
        <v>2</v>
      </c>
      <c r="D9" s="3">
        <v>3</v>
      </c>
      <c r="E9" s="3">
        <v>4</v>
      </c>
      <c r="F9" s="3">
        <v>5</v>
      </c>
      <c r="G9" s="3">
        <v>6</v>
      </c>
      <c r="H9" s="3">
        <v>7</v>
      </c>
      <c r="I9" s="4">
        <v>8</v>
      </c>
      <c r="J9" s="1"/>
    </row>
    <row r="10" spans="1:10" ht="26.25" customHeight="1">
      <c r="A10" s="1"/>
      <c r="B10" s="51" t="s">
        <v>8</v>
      </c>
      <c r="C10" s="9">
        <v>2014</v>
      </c>
      <c r="D10" s="10">
        <f>SUM(F10+G10)</f>
        <v>1099.28</v>
      </c>
      <c r="E10" s="11" t="s">
        <v>11</v>
      </c>
      <c r="F10" s="11">
        <v>829.3</v>
      </c>
      <c r="G10" s="10">
        <f>SUM(G14+G19+G23)</f>
        <v>269.98</v>
      </c>
      <c r="H10" s="12" t="s">
        <v>11</v>
      </c>
      <c r="I10" s="43" t="s">
        <v>22</v>
      </c>
      <c r="J10" s="1"/>
    </row>
    <row r="11" spans="1:10" ht="21" customHeight="1">
      <c r="A11" s="1"/>
      <c r="B11" s="51"/>
      <c r="C11" s="9">
        <v>2015</v>
      </c>
      <c r="D11" s="10">
        <f>SUM(F11+G11)</f>
        <v>776</v>
      </c>
      <c r="E11" s="11" t="s">
        <v>11</v>
      </c>
      <c r="F11" s="10">
        <v>517</v>
      </c>
      <c r="G11" s="10">
        <v>259</v>
      </c>
      <c r="H11" s="12" t="s">
        <v>11</v>
      </c>
      <c r="I11" s="43"/>
      <c r="J11" s="1"/>
    </row>
    <row r="12" spans="1:10" ht="22.5" customHeight="1">
      <c r="A12" s="1"/>
      <c r="B12" s="51"/>
      <c r="C12" s="9">
        <v>2016</v>
      </c>
      <c r="D12" s="10">
        <f>G12+H12</f>
        <v>405.5</v>
      </c>
      <c r="E12" s="11" t="s">
        <v>11</v>
      </c>
      <c r="F12" s="11" t="s">
        <v>11</v>
      </c>
      <c r="G12" s="10">
        <v>395.5</v>
      </c>
      <c r="H12" s="13">
        <v>10</v>
      </c>
      <c r="I12" s="43"/>
      <c r="J12" s="1"/>
    </row>
    <row r="13" spans="1:10" ht="60" customHeight="1" thickBot="1">
      <c r="A13" s="1"/>
      <c r="B13" s="14" t="s">
        <v>9</v>
      </c>
      <c r="C13" s="15" t="s">
        <v>10</v>
      </c>
      <c r="D13" s="16">
        <f>F13+G13+H13</f>
        <v>2280.7799999999997</v>
      </c>
      <c r="E13" s="17" t="s">
        <v>11</v>
      </c>
      <c r="F13" s="18">
        <f>SUM(F10+F11)</f>
        <v>1346.3</v>
      </c>
      <c r="G13" s="18">
        <f>SUM(G10+G11+G12)</f>
        <v>924.48</v>
      </c>
      <c r="H13" s="19">
        <v>10</v>
      </c>
      <c r="I13" s="44"/>
      <c r="J13" s="1"/>
    </row>
    <row r="14" spans="1:10" ht="14.25" customHeight="1" hidden="1">
      <c r="A14" s="1"/>
      <c r="B14" s="40" t="s">
        <v>19</v>
      </c>
      <c r="C14" s="35">
        <v>2014</v>
      </c>
      <c r="D14" s="47">
        <f>SUM(G14+F14)</f>
        <v>901.3</v>
      </c>
      <c r="E14" s="47" t="s">
        <v>11</v>
      </c>
      <c r="F14" s="47">
        <v>829.3</v>
      </c>
      <c r="G14" s="47">
        <v>72</v>
      </c>
      <c r="H14" s="49" t="s">
        <v>11</v>
      </c>
      <c r="I14" s="42" t="s">
        <v>24</v>
      </c>
      <c r="J14" s="1"/>
    </row>
    <row r="15" spans="1:10" ht="24" customHeight="1" thickTop="1">
      <c r="A15" s="1"/>
      <c r="B15" s="41"/>
      <c r="C15" s="36"/>
      <c r="D15" s="48"/>
      <c r="E15" s="48"/>
      <c r="F15" s="48"/>
      <c r="G15" s="48"/>
      <c r="H15" s="50"/>
      <c r="I15" s="43"/>
      <c r="J15" s="1"/>
    </row>
    <row r="16" spans="1:10" ht="21.75" customHeight="1">
      <c r="A16" s="1"/>
      <c r="B16" s="41"/>
      <c r="C16" s="9">
        <v>2015</v>
      </c>
      <c r="D16" s="11">
        <f>SUM(G16+F16)</f>
        <v>671</v>
      </c>
      <c r="E16" s="11" t="s">
        <v>11</v>
      </c>
      <c r="F16" s="11">
        <v>517</v>
      </c>
      <c r="G16" s="11">
        <v>154</v>
      </c>
      <c r="H16" s="12" t="s">
        <v>11</v>
      </c>
      <c r="I16" s="43"/>
      <c r="J16" s="1"/>
    </row>
    <row r="17" spans="1:10" ht="19.5" customHeight="1">
      <c r="A17" s="1"/>
      <c r="B17" s="41"/>
      <c r="C17" s="9">
        <v>2016</v>
      </c>
      <c r="D17" s="11">
        <f>G17+H17</f>
        <v>70</v>
      </c>
      <c r="E17" s="11" t="s">
        <v>11</v>
      </c>
      <c r="F17" s="11" t="s">
        <v>11</v>
      </c>
      <c r="G17" s="11">
        <v>60</v>
      </c>
      <c r="H17" s="13">
        <v>10</v>
      </c>
      <c r="I17" s="43"/>
      <c r="J17" s="1"/>
    </row>
    <row r="18" spans="1:10" ht="22.5" customHeight="1" thickBot="1">
      <c r="A18" s="1"/>
      <c r="B18" s="14" t="s">
        <v>12</v>
      </c>
      <c r="C18" s="15" t="s">
        <v>10</v>
      </c>
      <c r="D18" s="16">
        <f>SUM(D14+D16+D17)</f>
        <v>1642.3</v>
      </c>
      <c r="E18" s="17" t="s">
        <v>11</v>
      </c>
      <c r="F18" s="16"/>
      <c r="G18" s="16">
        <f>SUM(G14+G16+G17)</f>
        <v>286</v>
      </c>
      <c r="H18" s="19">
        <v>10</v>
      </c>
      <c r="I18" s="44"/>
      <c r="J18" s="1"/>
    </row>
    <row r="19" spans="1:10" ht="16.5" thickTop="1">
      <c r="A19" s="1"/>
      <c r="B19" s="40" t="s">
        <v>20</v>
      </c>
      <c r="C19" s="8">
        <v>2014</v>
      </c>
      <c r="D19" s="20">
        <f>G19</f>
        <v>185.98</v>
      </c>
      <c r="E19" s="20" t="s">
        <v>11</v>
      </c>
      <c r="F19" s="20" t="s">
        <v>11</v>
      </c>
      <c r="G19" s="20">
        <v>185.98</v>
      </c>
      <c r="H19" s="21" t="s">
        <v>11</v>
      </c>
      <c r="I19" s="42" t="s">
        <v>23</v>
      </c>
      <c r="J19" s="1"/>
    </row>
    <row r="20" spans="1:10" ht="21.75" customHeight="1">
      <c r="A20" s="1"/>
      <c r="B20" s="41"/>
      <c r="C20" s="9">
        <v>2015</v>
      </c>
      <c r="D20" s="11">
        <f>G20</f>
        <v>40</v>
      </c>
      <c r="E20" s="11" t="s">
        <v>11</v>
      </c>
      <c r="F20" s="11" t="s">
        <v>11</v>
      </c>
      <c r="G20" s="11">
        <v>40</v>
      </c>
      <c r="H20" s="12" t="s">
        <v>11</v>
      </c>
      <c r="I20" s="43"/>
      <c r="J20" s="1"/>
    </row>
    <row r="21" spans="1:10" ht="23.25" customHeight="1">
      <c r="A21" s="1"/>
      <c r="B21" s="41"/>
      <c r="C21" s="9">
        <v>2016</v>
      </c>
      <c r="D21" s="11">
        <f>G21</f>
        <v>240</v>
      </c>
      <c r="E21" s="11" t="s">
        <v>11</v>
      </c>
      <c r="F21" s="11" t="s">
        <v>11</v>
      </c>
      <c r="G21" s="11">
        <v>240</v>
      </c>
      <c r="H21" s="12" t="s">
        <v>11</v>
      </c>
      <c r="I21" s="43"/>
      <c r="J21" s="1"/>
    </row>
    <row r="22" spans="1:10" ht="21" customHeight="1" thickBot="1">
      <c r="A22" s="1"/>
      <c r="B22" s="14" t="s">
        <v>12</v>
      </c>
      <c r="C22" s="15" t="s">
        <v>10</v>
      </c>
      <c r="D22" s="16">
        <f>SUM(D19:D21)</f>
        <v>465.98</v>
      </c>
      <c r="E22" s="17" t="s">
        <v>11</v>
      </c>
      <c r="F22" s="17" t="s">
        <v>11</v>
      </c>
      <c r="G22" s="16">
        <f>SUM(G19:G21)</f>
        <v>465.98</v>
      </c>
      <c r="H22" s="22" t="s">
        <v>11</v>
      </c>
      <c r="I22" s="44"/>
      <c r="J22" s="1"/>
    </row>
    <row r="23" spans="1:10" ht="21" customHeight="1" thickTop="1">
      <c r="A23" s="1"/>
      <c r="B23" s="45" t="s">
        <v>18</v>
      </c>
      <c r="C23" s="8">
        <v>2014</v>
      </c>
      <c r="D23" s="20">
        <f>G23</f>
        <v>12</v>
      </c>
      <c r="E23" s="20" t="s">
        <v>11</v>
      </c>
      <c r="F23" s="20"/>
      <c r="G23" s="20">
        <v>12</v>
      </c>
      <c r="H23" s="21" t="s">
        <v>11</v>
      </c>
      <c r="I23" s="42" t="s">
        <v>25</v>
      </c>
      <c r="J23" s="1"/>
    </row>
    <row r="24" spans="1:10" ht="22.5" customHeight="1">
      <c r="A24" s="1"/>
      <c r="B24" s="46"/>
      <c r="C24" s="9">
        <v>2015</v>
      </c>
      <c r="D24" s="11">
        <f>G24</f>
        <v>15</v>
      </c>
      <c r="E24" s="11" t="s">
        <v>11</v>
      </c>
      <c r="F24" s="11" t="s">
        <v>11</v>
      </c>
      <c r="G24" s="11">
        <v>15</v>
      </c>
      <c r="H24" s="12" t="s">
        <v>11</v>
      </c>
      <c r="I24" s="43"/>
      <c r="J24" s="1"/>
    </row>
    <row r="25" spans="1:10" ht="28.5" customHeight="1">
      <c r="A25" s="1"/>
      <c r="B25" s="46"/>
      <c r="C25" s="9">
        <v>2016</v>
      </c>
      <c r="D25" s="11">
        <f>G25</f>
        <v>45.5</v>
      </c>
      <c r="E25" s="11" t="s">
        <v>11</v>
      </c>
      <c r="F25" s="11" t="s">
        <v>11</v>
      </c>
      <c r="G25" s="11">
        <v>45.5</v>
      </c>
      <c r="H25" s="12" t="s">
        <v>11</v>
      </c>
      <c r="I25" s="43"/>
      <c r="J25" s="1"/>
    </row>
    <row r="26" spans="1:10" ht="18.75" customHeight="1" thickBot="1">
      <c r="A26" s="1"/>
      <c r="B26" s="14" t="s">
        <v>12</v>
      </c>
      <c r="C26" s="15" t="s">
        <v>10</v>
      </c>
      <c r="D26" s="16">
        <f>SUM(D23+D24+D25)</f>
        <v>72.5</v>
      </c>
      <c r="E26" s="17" t="s">
        <v>11</v>
      </c>
      <c r="F26" s="16" t="s">
        <v>11</v>
      </c>
      <c r="G26" s="16">
        <f>SUM(G23+G24+G25)</f>
        <v>72.5</v>
      </c>
      <c r="H26" s="22" t="s">
        <v>11</v>
      </c>
      <c r="I26" s="44"/>
      <c r="J26" s="1"/>
    </row>
    <row r="27" spans="1:10" ht="27.75" customHeight="1" thickTop="1">
      <c r="A27" s="1"/>
      <c r="B27" s="40" t="s">
        <v>17</v>
      </c>
      <c r="C27" s="8">
        <v>2014</v>
      </c>
      <c r="D27" s="20" t="s">
        <v>11</v>
      </c>
      <c r="E27" s="20" t="s">
        <v>11</v>
      </c>
      <c r="F27" s="20"/>
      <c r="G27" s="20" t="s">
        <v>11</v>
      </c>
      <c r="H27" s="21" t="s">
        <v>11</v>
      </c>
      <c r="I27" s="42" t="s">
        <v>26</v>
      </c>
      <c r="J27" s="1"/>
    </row>
    <row r="28" spans="1:10" ht="25.5" customHeight="1">
      <c r="A28" s="1"/>
      <c r="B28" s="41"/>
      <c r="C28" s="9">
        <v>2015</v>
      </c>
      <c r="D28" s="11">
        <f>G28</f>
        <v>50</v>
      </c>
      <c r="E28" s="11" t="s">
        <v>11</v>
      </c>
      <c r="F28" s="11" t="s">
        <v>11</v>
      </c>
      <c r="G28" s="11">
        <v>50</v>
      </c>
      <c r="H28" s="12" t="s">
        <v>11</v>
      </c>
      <c r="I28" s="43"/>
      <c r="J28" s="1"/>
    </row>
    <row r="29" spans="1:10" ht="27" customHeight="1">
      <c r="A29" s="1"/>
      <c r="B29" s="41"/>
      <c r="C29" s="9">
        <v>2016</v>
      </c>
      <c r="D29" s="11">
        <f>G29</f>
        <v>50</v>
      </c>
      <c r="E29" s="11" t="s">
        <v>11</v>
      </c>
      <c r="F29" s="11" t="s">
        <v>11</v>
      </c>
      <c r="G29" s="11">
        <v>50</v>
      </c>
      <c r="H29" s="12" t="s">
        <v>11</v>
      </c>
      <c r="I29" s="43"/>
      <c r="J29" s="1"/>
    </row>
    <row r="30" spans="1:10" ht="21.75" customHeight="1" thickBot="1">
      <c r="A30" s="1"/>
      <c r="B30" s="14" t="s">
        <v>12</v>
      </c>
      <c r="C30" s="23" t="s">
        <v>10</v>
      </c>
      <c r="D30" s="24">
        <f>SUM(D28:D29)</f>
        <v>100</v>
      </c>
      <c r="E30" s="25" t="s">
        <v>11</v>
      </c>
      <c r="F30" s="25" t="s">
        <v>11</v>
      </c>
      <c r="G30" s="24">
        <f>SUM(G28:G29)</f>
        <v>100</v>
      </c>
      <c r="H30" s="22" t="s">
        <v>11</v>
      </c>
      <c r="I30" s="44"/>
      <c r="J30" s="1"/>
    </row>
    <row r="31" spans="1:10" ht="126" customHeight="1" thickBot="1" thickTop="1">
      <c r="A31" s="1"/>
      <c r="B31" s="26" t="s">
        <v>0</v>
      </c>
      <c r="C31" s="27" t="s">
        <v>10</v>
      </c>
      <c r="D31" s="28" t="s">
        <v>11</v>
      </c>
      <c r="E31" s="28" t="s">
        <v>11</v>
      </c>
      <c r="F31" s="28" t="s">
        <v>11</v>
      </c>
      <c r="G31" s="28" t="s">
        <v>11</v>
      </c>
      <c r="H31" s="28" t="s">
        <v>11</v>
      </c>
      <c r="I31" s="29" t="s">
        <v>21</v>
      </c>
      <c r="J31" s="1"/>
    </row>
    <row r="32" spans="1:10" ht="15.75" customHeight="1" thickTop="1">
      <c r="A32" s="1"/>
      <c r="B32" s="5"/>
      <c r="C32" s="5"/>
      <c r="D32" s="5"/>
      <c r="E32" s="5"/>
      <c r="F32" s="5"/>
      <c r="G32" s="5"/>
      <c r="H32" s="5"/>
      <c r="I32" s="5"/>
      <c r="J32" s="1"/>
    </row>
    <row r="33" spans="1:10" ht="19.5" customHeight="1">
      <c r="A33" s="1"/>
      <c r="B33" s="6"/>
      <c r="C33" s="6"/>
      <c r="D33" s="6"/>
      <c r="E33" s="6"/>
      <c r="F33" s="6"/>
      <c r="G33" s="6"/>
      <c r="H33" s="6"/>
      <c r="I33" s="6"/>
      <c r="J33" s="1"/>
    </row>
    <row r="34" spans="2:9" ht="22.5" customHeight="1">
      <c r="B34" s="7"/>
      <c r="C34" s="7"/>
      <c r="D34" s="7"/>
      <c r="E34" s="7"/>
      <c r="F34" s="7"/>
      <c r="G34" s="7"/>
      <c r="H34" s="7"/>
      <c r="I34" s="7"/>
    </row>
  </sheetData>
  <sheetProtection/>
  <mergeCells count="29">
    <mergeCell ref="B10:B12"/>
    <mergeCell ref="C5:C8"/>
    <mergeCell ref="H6:H8"/>
    <mergeCell ref="F7:F8"/>
    <mergeCell ref="I10:I13"/>
    <mergeCell ref="I14:I18"/>
    <mergeCell ref="I19:I22"/>
    <mergeCell ref="D14:D15"/>
    <mergeCell ref="E14:E15"/>
    <mergeCell ref="F14:F15"/>
    <mergeCell ref="G14:G15"/>
    <mergeCell ref="H14:H15"/>
    <mergeCell ref="B19:B21"/>
    <mergeCell ref="C14:C15"/>
    <mergeCell ref="I23:I26"/>
    <mergeCell ref="I27:I30"/>
    <mergeCell ref="B14:B17"/>
    <mergeCell ref="B23:B25"/>
    <mergeCell ref="B27:B29"/>
    <mergeCell ref="B1:I1"/>
    <mergeCell ref="B2:I3"/>
    <mergeCell ref="B5:B8"/>
    <mergeCell ref="D5:D8"/>
    <mergeCell ref="E5:H5"/>
    <mergeCell ref="I5:I8"/>
    <mergeCell ref="E6:E8"/>
    <mergeCell ref="F6:G6"/>
    <mergeCell ref="G7:G8"/>
    <mergeCell ref="B4:I4"/>
  </mergeCells>
  <printOptions/>
  <pageMargins left="0.2" right="0.2" top="0.1968503937007874" bottom="0.15748031496062992" header="0.2755905511811024" footer="0.1968503937007874"/>
  <pageSetup horizontalDpi="600" verticalDpi="600" orientation="landscape" paperSize="9" scale="68" r:id="rId1"/>
  <rowBreaks count="1" manualBreakCount="1">
    <brk id="3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ККиС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Маркова</dc:creator>
  <cp:keywords/>
  <dc:description/>
  <cp:lastModifiedBy>Маркова</cp:lastModifiedBy>
  <cp:lastPrinted>2016-03-03T07:31:23Z</cp:lastPrinted>
  <dcterms:created xsi:type="dcterms:W3CDTF">2015-01-22T06:42:07Z</dcterms:created>
  <dcterms:modified xsi:type="dcterms:W3CDTF">2016-03-25T05:30:56Z</dcterms:modified>
  <cp:category/>
  <cp:version/>
  <cp:contentType/>
  <cp:contentStatus/>
</cp:coreProperties>
</file>