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измен-3" sheetId="1" r:id="rId1"/>
  </sheets>
  <definedNames>
    <definedName name="_xlnm.Print_Area" localSheetId="0">'измен-3'!$A$1:$K$29</definedName>
  </definedNames>
  <calcPr fullCalcOnLoad="1"/>
</workbook>
</file>

<file path=xl/sharedStrings.xml><?xml version="1.0" encoding="utf-8"?>
<sst xmlns="http://schemas.openxmlformats.org/spreadsheetml/2006/main" count="54" uniqueCount="50">
  <si>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</si>
  <si>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</si>
  <si>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</si>
  <si>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</si>
  <si>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</si>
  <si>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</si>
  <si>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</si>
  <si>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</si>
  <si>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</si>
  <si>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</si>
  <si>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</si>
  <si>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</si>
  <si>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</si>
  <si>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</si>
  <si>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</si>
  <si>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</si>
  <si>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</si>
  <si>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</si>
  <si>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</si>
  <si>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</si>
  <si>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</si>
  <si>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</si>
  <si>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</si>
  <si>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</si>
  <si>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</si>
  <si>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</si>
  <si>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</si>
  <si>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</si>
  <si>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</si>
  <si>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</si>
  <si>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</si>
  <si>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</si>
  <si>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</si>
  <si>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</si>
  <si>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</si>
  <si>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</si>
  <si>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спортивный объект  межшкольный стадион</t>
  </si>
  <si>
    <t>сиротам,2020 г.</t>
  </si>
  <si>
    <t>Приложение № 1</t>
  </si>
  <si>
    <t>Подпрограмма "Культура ЗАТО г. Радужный" муниципальной программы "Культура и спорт ЗАТО г. Радужный Владимирской области на 2014-2016 годы"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</si>
  <si>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</si>
  <si>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</si>
  <si>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</si>
  <si>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</si>
  <si>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</si>
  <si>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</si>
  <si>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</si>
  <si>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</si>
  <si>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702-1004-1540271420-244</t>
  </si>
  <si>
    <t>9.02.2018         № 190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</si>
</sst>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6"/>
      <c r="F1" s="26"/>
      <c r="G1" s="63" t="s">
        <v>38</v>
      </c>
      <c r="H1" s="63"/>
      <c r="I1" s="63"/>
      <c r="J1" s="63"/>
      <c r="K1" s="63"/>
    </row>
    <row r="2" spans="1:11" ht="15.75" customHeight="1">
      <c r="A2" s="3"/>
      <c r="B2" s="3"/>
      <c r="C2" s="4"/>
      <c r="D2" s="4"/>
      <c r="E2" s="26"/>
      <c r="F2" s="26"/>
      <c r="G2" s="63" t="s">
        <v>5</v>
      </c>
      <c r="H2" s="63"/>
      <c r="I2" s="63"/>
      <c r="J2" s="63"/>
      <c r="K2" s="63"/>
    </row>
    <row r="3" spans="1:11" ht="15.75" customHeight="1">
      <c r="A3" s="3"/>
      <c r="B3" s="3"/>
      <c r="C3" s="4"/>
      <c r="D3" s="4"/>
      <c r="E3" s="26"/>
      <c r="F3" s="26"/>
      <c r="G3" s="72" t="s">
        <v>16</v>
      </c>
      <c r="H3" s="72"/>
      <c r="I3" s="72"/>
      <c r="J3" s="72"/>
      <c r="K3" s="72"/>
    </row>
    <row r="4" spans="1:11" ht="15.75" customHeight="1">
      <c r="A4" s="3"/>
      <c r="B4" s="3"/>
      <c r="C4" s="4"/>
      <c r="D4" s="4"/>
      <c r="E4" s="26"/>
      <c r="F4" s="26"/>
      <c r="G4" s="28"/>
      <c r="H4" s="28"/>
      <c r="I4" s="28"/>
      <c r="J4" s="28"/>
      <c r="K4" s="28"/>
    </row>
    <row r="5" spans="1:11" ht="15.75" customHeight="1">
      <c r="A5" s="3"/>
      <c r="B5" s="3"/>
      <c r="C5" s="4"/>
      <c r="D5" s="23"/>
      <c r="E5" s="27"/>
      <c r="F5" s="27"/>
      <c r="G5" s="63" t="s">
        <v>49</v>
      </c>
      <c r="H5" s="63"/>
      <c r="I5" s="63"/>
      <c r="J5" s="63"/>
      <c r="K5" s="63"/>
    </row>
    <row r="6" spans="1:11" ht="15.75" customHeight="1">
      <c r="A6" s="3"/>
      <c r="B6" s="3"/>
      <c r="C6" s="4"/>
      <c r="D6" s="4"/>
      <c r="E6" s="26"/>
      <c r="F6" s="26"/>
      <c r="G6" s="28"/>
      <c r="H6" s="28"/>
      <c r="I6" s="15"/>
      <c r="J6" s="15"/>
      <c r="K6" s="15"/>
    </row>
    <row r="7" spans="1:11" ht="27.75">
      <c r="A7" s="67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23.25">
      <c r="A8" s="10"/>
      <c r="B8" s="10"/>
      <c r="C8" s="10"/>
      <c r="D8" s="10"/>
      <c r="E8" s="29"/>
      <c r="F8" s="29"/>
      <c r="G8" s="29"/>
      <c r="H8" s="29"/>
      <c r="I8" s="10"/>
      <c r="J8" s="10"/>
      <c r="K8" s="10"/>
    </row>
    <row r="9" spans="1:11" ht="15.75" customHeight="1">
      <c r="A9" s="62" t="s">
        <v>0</v>
      </c>
      <c r="B9" s="69" t="s">
        <v>1</v>
      </c>
      <c r="C9" s="62" t="s">
        <v>8</v>
      </c>
      <c r="D9" s="62" t="s">
        <v>7</v>
      </c>
      <c r="E9" s="65" t="s">
        <v>2</v>
      </c>
      <c r="F9" s="44"/>
      <c r="G9" s="62" t="s">
        <v>10</v>
      </c>
      <c r="H9" s="62"/>
      <c r="I9" s="62"/>
      <c r="J9" s="62" t="s">
        <v>14</v>
      </c>
      <c r="K9" s="68" t="s">
        <v>3</v>
      </c>
    </row>
    <row r="10" spans="1:11" ht="15.75" customHeight="1">
      <c r="A10" s="62"/>
      <c r="B10" s="69"/>
      <c r="C10" s="62"/>
      <c r="D10" s="62"/>
      <c r="E10" s="65"/>
      <c r="F10" s="70" t="s">
        <v>29</v>
      </c>
      <c r="G10" s="65" t="s">
        <v>9</v>
      </c>
      <c r="H10" s="65"/>
      <c r="I10" s="62" t="s">
        <v>13</v>
      </c>
      <c r="J10" s="62"/>
      <c r="K10" s="68"/>
    </row>
    <row r="11" spans="1:11" ht="60">
      <c r="A11" s="69"/>
      <c r="B11" s="69"/>
      <c r="C11" s="62"/>
      <c r="D11" s="62"/>
      <c r="E11" s="66"/>
      <c r="F11" s="71"/>
      <c r="G11" s="30" t="s">
        <v>11</v>
      </c>
      <c r="H11" s="30" t="s">
        <v>12</v>
      </c>
      <c r="I11" s="62"/>
      <c r="J11" s="62"/>
      <c r="K11" s="68"/>
    </row>
    <row r="12" spans="1:11" ht="13.5" customHeight="1">
      <c r="A12" s="18">
        <v>1</v>
      </c>
      <c r="B12" s="18">
        <v>2</v>
      </c>
      <c r="C12" s="18">
        <v>3</v>
      </c>
      <c r="D12" s="18">
        <v>4</v>
      </c>
      <c r="E12" s="34">
        <v>5</v>
      </c>
      <c r="F12" s="34"/>
      <c r="G12" s="34">
        <v>7</v>
      </c>
      <c r="H12" s="34">
        <v>8</v>
      </c>
      <c r="I12" s="18">
        <v>9</v>
      </c>
      <c r="J12" s="5">
        <v>10</v>
      </c>
      <c r="K12" s="19">
        <v>11</v>
      </c>
    </row>
    <row r="13" spans="1:11" ht="21" customHeight="1">
      <c r="A13" s="76" t="s">
        <v>32</v>
      </c>
      <c r="B13" s="76"/>
      <c r="C13" s="76"/>
      <c r="D13" s="20"/>
      <c r="E13" s="31"/>
      <c r="F13" s="31"/>
      <c r="G13" s="31"/>
      <c r="H13" s="31"/>
      <c r="I13" s="18"/>
      <c r="J13" s="5"/>
      <c r="K13" s="19"/>
    </row>
    <row r="14" spans="1:13" ht="21.75" customHeight="1">
      <c r="A14" s="73" t="s">
        <v>4</v>
      </c>
      <c r="B14" s="74"/>
      <c r="C14" s="75"/>
      <c r="D14" s="16"/>
      <c r="E14" s="32"/>
      <c r="F14" s="32"/>
      <c r="G14" s="32"/>
      <c r="H14" s="32"/>
      <c r="I14" s="6"/>
      <c r="J14" s="7"/>
      <c r="K14" s="17"/>
      <c r="L14">
        <v>2019</v>
      </c>
      <c r="M14">
        <v>2020</v>
      </c>
    </row>
    <row r="15" spans="1:13" ht="120.75" customHeight="1">
      <c r="A15" s="12" t="s">
        <v>15</v>
      </c>
      <c r="B15" s="37" t="s">
        <v>21</v>
      </c>
      <c r="C15" s="22" t="s">
        <v>25</v>
      </c>
      <c r="D15" s="47" t="s">
        <v>42</v>
      </c>
      <c r="E15" s="24">
        <f aca="true" t="shared" si="0" ref="E15:E20">G15+H15+I15+F15</f>
        <v>12781</v>
      </c>
      <c r="F15" s="24"/>
      <c r="G15" s="25">
        <v>10400</v>
      </c>
      <c r="H15" s="48">
        <v>2381</v>
      </c>
      <c r="I15" s="49"/>
      <c r="J15" s="13" t="s">
        <v>19</v>
      </c>
      <c r="K15" s="8"/>
      <c r="L15">
        <v>10000</v>
      </c>
      <c r="M15">
        <v>10000</v>
      </c>
    </row>
    <row r="16" spans="1:11" ht="120.75" customHeight="1">
      <c r="A16" s="12"/>
      <c r="B16" s="37" t="s">
        <v>47</v>
      </c>
      <c r="C16" s="22" t="s">
        <v>25</v>
      </c>
      <c r="D16" s="47" t="s">
        <v>46</v>
      </c>
      <c r="E16" s="24">
        <f t="shared" si="0"/>
        <v>3413.253</v>
      </c>
      <c r="F16" s="24"/>
      <c r="G16" s="25"/>
      <c r="H16" s="50">
        <v>3413.253</v>
      </c>
      <c r="I16" s="49"/>
      <c r="J16" s="13"/>
      <c r="K16" s="8"/>
    </row>
    <row r="17" spans="1:16" ht="69" customHeight="1">
      <c r="A17" s="12" t="s">
        <v>22</v>
      </c>
      <c r="B17" s="37" t="s">
        <v>23</v>
      </c>
      <c r="C17" s="22" t="s">
        <v>26</v>
      </c>
      <c r="D17" s="47" t="s">
        <v>27</v>
      </c>
      <c r="E17" s="24">
        <f t="shared" si="0"/>
        <v>3065.554</v>
      </c>
      <c r="F17" s="24"/>
      <c r="G17" s="25"/>
      <c r="H17" s="50">
        <v>3065.554</v>
      </c>
      <c r="I17" s="49"/>
      <c r="J17" s="13" t="s">
        <v>19</v>
      </c>
      <c r="K17" s="8"/>
      <c r="L17" t="s">
        <v>36</v>
      </c>
      <c r="P17" t="s">
        <v>37</v>
      </c>
    </row>
    <row r="18" spans="1:16" ht="99.75" customHeight="1">
      <c r="A18" s="12" t="s">
        <v>24</v>
      </c>
      <c r="B18" s="37" t="s">
        <v>28</v>
      </c>
      <c r="C18" s="22" t="s">
        <v>33</v>
      </c>
      <c r="D18" s="47" t="s">
        <v>48</v>
      </c>
      <c r="E18" s="24">
        <f t="shared" si="0"/>
        <v>1252</v>
      </c>
      <c r="F18" s="24">
        <v>1252</v>
      </c>
      <c r="G18" s="24"/>
      <c r="H18" s="48">
        <v>0</v>
      </c>
      <c r="I18" s="49"/>
      <c r="J18" s="13" t="s">
        <v>19</v>
      </c>
      <c r="K18" s="8"/>
      <c r="L18">
        <v>5000</v>
      </c>
      <c r="P18">
        <v>1252</v>
      </c>
    </row>
    <row r="19" spans="1:11" ht="74.25" customHeight="1">
      <c r="A19" s="12" t="s">
        <v>30</v>
      </c>
      <c r="B19" s="37" t="s">
        <v>41</v>
      </c>
      <c r="C19" s="22" t="s">
        <v>39</v>
      </c>
      <c r="D19" s="47" t="s">
        <v>40</v>
      </c>
      <c r="E19" s="24">
        <f t="shared" si="0"/>
        <v>700</v>
      </c>
      <c r="F19" s="24"/>
      <c r="G19" s="24"/>
      <c r="H19" s="48">
        <v>700</v>
      </c>
      <c r="I19" s="49"/>
      <c r="J19" s="13" t="s">
        <v>19</v>
      </c>
      <c r="K19" s="8"/>
    </row>
    <row r="20" spans="1:11" ht="24.75" customHeight="1">
      <c r="A20" s="12"/>
      <c r="B20" s="21" t="s">
        <v>6</v>
      </c>
      <c r="C20" s="5"/>
      <c r="D20" s="51"/>
      <c r="E20" s="38">
        <f t="shared" si="0"/>
        <v>21211.807</v>
      </c>
      <c r="F20" s="38">
        <f>SUM(F15:F18)</f>
        <v>1252</v>
      </c>
      <c r="G20" s="38">
        <f>SUM(G15:G18)</f>
        <v>10400</v>
      </c>
      <c r="H20" s="38">
        <f>SUM(H15:H19)</f>
        <v>9559.807</v>
      </c>
      <c r="I20" s="49"/>
      <c r="J20" s="13"/>
      <c r="K20" s="8"/>
    </row>
    <row r="21" spans="1:11" ht="33.75" customHeight="1">
      <c r="A21" s="9"/>
      <c r="B21" s="46" t="s">
        <v>31</v>
      </c>
      <c r="C21" s="5"/>
      <c r="D21" s="51"/>
      <c r="E21" s="39">
        <f>E20</f>
        <v>21211.807</v>
      </c>
      <c r="F21" s="35">
        <f>F20</f>
        <v>1252</v>
      </c>
      <c r="G21" s="35">
        <f>G20</f>
        <v>10400</v>
      </c>
      <c r="H21" s="39">
        <f>H20</f>
        <v>9559.807</v>
      </c>
      <c r="I21" s="49"/>
      <c r="J21" s="52"/>
      <c r="K21" s="36"/>
    </row>
    <row r="22" spans="1:11" ht="33.75" customHeight="1">
      <c r="A22" s="53"/>
      <c r="B22" s="54"/>
      <c r="C22" s="55"/>
      <c r="D22" s="56"/>
      <c r="E22" s="57"/>
      <c r="F22" s="58"/>
      <c r="G22" s="58"/>
      <c r="H22" s="57"/>
      <c r="I22" s="59"/>
      <c r="J22" s="60"/>
      <c r="K22" s="61"/>
    </row>
    <row r="23" spans="1:12" ht="15.75" customHeight="1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t="s">
        <v>34</v>
      </c>
    </row>
    <row r="24" spans="1:13" ht="20.25">
      <c r="A24" s="11"/>
      <c r="B24" s="11"/>
      <c r="C24" s="11"/>
      <c r="D24" s="11"/>
      <c r="E24" s="33"/>
      <c r="F24" s="45"/>
      <c r="G24" s="33"/>
      <c r="H24" s="33"/>
      <c r="I24" s="11"/>
      <c r="J24" s="11"/>
      <c r="K24" s="11"/>
      <c r="L24">
        <v>3294.2</v>
      </c>
      <c r="M24">
        <v>3294.2</v>
      </c>
    </row>
    <row r="25" spans="1:11" ht="20.25">
      <c r="A25" s="64" t="s">
        <v>44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2" ht="20.25">
      <c r="A26" s="14" t="s">
        <v>17</v>
      </c>
      <c r="B26" s="14"/>
      <c r="C26" s="11"/>
      <c r="D26" s="11"/>
      <c r="E26" s="33"/>
      <c r="F26" s="33"/>
      <c r="G26" s="33"/>
      <c r="H26" s="33"/>
      <c r="I26" s="11"/>
      <c r="J26" s="11"/>
      <c r="K26" s="11"/>
      <c r="L26" t="s">
        <v>35</v>
      </c>
    </row>
    <row r="27" spans="1:14" ht="20.25">
      <c r="A27" s="11"/>
      <c r="B27" s="11"/>
      <c r="C27" s="11"/>
      <c r="D27" s="11"/>
      <c r="E27" s="33"/>
      <c r="F27" s="33"/>
      <c r="G27" s="33"/>
      <c r="H27" s="33"/>
      <c r="I27" s="11"/>
      <c r="J27" s="11"/>
      <c r="K27" s="11"/>
      <c r="L27">
        <v>1974.4</v>
      </c>
      <c r="M27">
        <v>1462.2</v>
      </c>
      <c r="N27">
        <v>1086.8</v>
      </c>
    </row>
    <row r="28" spans="1:14" ht="20.25">
      <c r="A28" s="64" t="s">
        <v>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>
        <f>SUM(L27:L27)</f>
        <v>1974.4</v>
      </c>
      <c r="M28">
        <f>M27/0.95</f>
        <v>1539.1578947368423</v>
      </c>
      <c r="N28">
        <f>N27/0.95</f>
        <v>1144</v>
      </c>
    </row>
    <row r="29" spans="1:12" ht="12.75">
      <c r="A29" s="40"/>
      <c r="B29" s="40"/>
      <c r="C29" s="41"/>
      <c r="D29" s="41"/>
      <c r="E29" s="42"/>
      <c r="F29" s="42"/>
      <c r="G29" s="42"/>
      <c r="H29" s="42"/>
      <c r="I29" s="40"/>
      <c r="J29" s="40"/>
      <c r="K29" s="40"/>
      <c r="L29" t="e">
        <f>#REF!/L28</f>
        <v>#REF!</v>
      </c>
    </row>
    <row r="30" spans="1:11" ht="15.75">
      <c r="A30" s="43" t="s">
        <v>18</v>
      </c>
      <c r="B30" s="40"/>
      <c r="C30" s="41"/>
      <c r="D30" s="41"/>
      <c r="E30" s="42"/>
      <c r="F30" s="42"/>
      <c r="G30" s="42"/>
      <c r="H30" s="42"/>
      <c r="I30" s="40"/>
      <c r="J30" s="40"/>
      <c r="K30" s="40"/>
    </row>
  </sheetData>
  <sheetProtection/>
  <mergeCells count="21">
    <mergeCell ref="G10:H10"/>
    <mergeCell ref="D9:D11"/>
    <mergeCell ref="A9:A11"/>
    <mergeCell ref="A25:K25"/>
    <mergeCell ref="A28:K28"/>
    <mergeCell ref="F10:F11"/>
    <mergeCell ref="G3:K3"/>
    <mergeCell ref="A14:C14"/>
    <mergeCell ref="A13:C13"/>
    <mergeCell ref="I10:I11"/>
    <mergeCell ref="J9:J11"/>
    <mergeCell ref="G9:I9"/>
    <mergeCell ref="C9:C11"/>
    <mergeCell ref="G1:K1"/>
    <mergeCell ref="G2:K2"/>
    <mergeCell ref="A23:K23"/>
    <mergeCell ref="E9:E11"/>
    <mergeCell ref="A7:K7"/>
    <mergeCell ref="K9:K11"/>
    <mergeCell ref="G5:K5"/>
    <mergeCell ref="B9:B11"/>
  </mergeCells>
  <printOptions/>
  <pageMargins left="0.31496062992125984" right="0.15748031496062992" top="0.7480314960629921" bottom="0.5905511811023623" header="0.35433070866141736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2018-01-26T11:46:08Z</cp:lastPrinted>
  <dcterms:created xsi:type="dcterms:W3CDTF">2003-09-04T04:22:27Z</dcterms:created>
  <dcterms:modified xsi:type="dcterms:W3CDTF">2018-02-12T08:08:17Z</dcterms:modified>
  <cp:category/>
  <cp:version/>
  <cp:contentType/>
  <cp:contentStatus/>
</cp:coreProperties>
</file>