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На 2019 год " sheetId="1" r:id="rId1"/>
  </sheets>
  <definedNames>
    <definedName name="_xlnm.Print_Titles" localSheetId="0">'На 2019 год '!$7:$12</definedName>
  </definedNames>
  <calcPr fullCalcOnLoad="1"/>
</workbook>
</file>

<file path=xl/sharedStrings.xml><?xml version="1.0" encoding="utf-8"?>
<sst xmlns="http://schemas.openxmlformats.org/spreadsheetml/2006/main" count="62" uniqueCount="37">
  <si>
    <t>Наименование мероприятия</t>
  </si>
  <si>
    <t>Срок исполнения</t>
  </si>
  <si>
    <t>Исполнители, ответственные за реализацию мероприятий</t>
  </si>
  <si>
    <t>1.</t>
  </si>
  <si>
    <t>1.1.</t>
  </si>
  <si>
    <t>№п/п</t>
  </si>
  <si>
    <t>Субсидии, иные межбюджетные трансферты</t>
  </si>
  <si>
    <t>Управление образования</t>
  </si>
  <si>
    <t>1.2.</t>
  </si>
  <si>
    <t>1.3.</t>
  </si>
  <si>
    <t>1.4.</t>
  </si>
  <si>
    <t>Итого по подпрограмме</t>
  </si>
  <si>
    <t xml:space="preserve">Всего по программе 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</si>
  <si>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</si>
  <si>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</si>
  <si>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</si>
  <si>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</si>
  <si>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</si>
  <si>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3. Ресурсное обеспечение Программы</t>
  </si>
  <si>
    <t>2017год</t>
  </si>
  <si>
    <t>2018 год</t>
  </si>
  <si>
    <t>2019 год</t>
  </si>
  <si>
    <t>2017 год</t>
  </si>
  <si>
    <t>подпрограмма "Обеспечение защиты прав и интересов детей-сирот и детей, оставшихся без попечения родителей ЗАТО г.Радужный Владимирской области"</t>
  </si>
  <si>
    <t>Администрация (отдел опеки)</t>
  </si>
  <si>
    <t>подпрограмма"Развитие общего, дошкольного и дополнительного образования ЗАТО г.Радужный Владимирской области"</t>
  </si>
  <si>
    <t>подпрограмма "Совершенствование организации отдыха и оздоровления детей и подростков  ЗАТО г.Радужный Владимирской области"</t>
  </si>
  <si>
    <t>подпрограмма "Совершенствование организации питания обучающихся муниципальных общеобразовательных учреждений ЗАТО г.Радужный Владимирской области"</t>
  </si>
  <si>
    <t>Всего по  муниципальной  программе "Развитие образования ЗАТО г.Радужный Владимирской области":</t>
  </si>
  <si>
    <t>2020 год</t>
  </si>
  <si>
    <t>в том числе:</t>
  </si>
  <si>
    <t>из федерального бюджета</t>
  </si>
  <si>
    <t>из областного бюджета</t>
  </si>
  <si>
    <t>Всего</t>
  </si>
  <si>
    <t>Собственных доходов:</t>
  </si>
  <si>
    <t xml:space="preserve">                                                 Приложение № 1   к программе </t>
  </si>
  <si>
    <t>2021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</si>
</sst>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_р_."/>
    <numFmt numFmtId="178" formatCode="0.00000"/>
    <numFmt numFmtId="179" formatCode="0.0000"/>
    <numFmt numFmtId="180" formatCode="0.000000"/>
    <numFmt numFmtId="181" formatCode="[$-FC19]d\ mmmm\ yyyy\ &quot;г.&quot;"/>
    <numFmt numFmtId="182" formatCode="0.0"/>
    <numFmt numFmtId="183" formatCode="_-* #,##0.0_р_._-;\-* #,##0.0_р_._-;_-* &quot;-&quot;??_р_._-;_-@_-"/>
    <numFmt numFmtId="184" formatCode="_-* #,##0.000_р_._-;\-* #,##0.000_р_._-;_-* &quot;-&quot;??_р_._-;_-@_-"/>
    <numFmt numFmtId="185" formatCode="_-* #,##0.00000\ _₽_-;\-* #,##0.00000\ _₽_-;_-* &quot;-&quot;?????\ _₽_-;_-@_-"/>
    <numFmt numFmtId="186" formatCode="_-* #,##0_р_._-;\-* #,##0_р_._-;_-* &quot;-&quot;??_р_._-;_-@_-"/>
    <numFmt numFmtId="187" formatCode="_-* #,##0.0000_р_._-;\-* #,##0.0000_р_._-;_-* &quot;-&quot;??_р_._-;_-@_-"/>
    <numFmt numFmtId="188" formatCode="#,##0.00\ &quot;₽&quot;"/>
    <numFmt numFmtId="189" formatCode="_-* #,##0.000\ _₽_-;\-* #,##0.000\ _₽_-;_-* &quot;-&quot;???\ _₽_-;_-@_-"/>
    <numFmt numFmtId="190" formatCode="_-* #,##0.00000_р_._-;\-* #,##0.00000_р_._-;_-* &quot;-&quot;??_р_._-;_-@_-"/>
    <numFmt numFmtId="191" formatCode="_-* #,##0.000000_р_._-;\-* #,##0.000000_р_._-;_-* &quot;-&quot;??_р_._-;_-@_-"/>
    <numFmt numFmtId="192" formatCode="_-* #,##0.0000\ _₽_-;\-* #,##0.0000\ _₽_-;_-* &quot;-&quot;????\ _₽_-;_-@_-"/>
  </numFmts>
  <fonts count="42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176" fontId="0" fillId="0" borderId="10" xfId="0" applyNumberFormat="1" applyBorder="1" applyAlignment="1">
      <alignment horizontal="center"/>
    </xf>
    <xf numFmtId="178" fontId="0" fillId="0" borderId="0" xfId="0" applyNumberFormat="1" applyAlignment="1">
      <alignment/>
    </xf>
    <xf numFmtId="176" fontId="0" fillId="0" borderId="13" xfId="0" applyNumberFormat="1" applyBorder="1" applyAlignment="1">
      <alignment horizontal="center"/>
    </xf>
    <xf numFmtId="176" fontId="0" fillId="0" borderId="0" xfId="0" applyNumberFormat="1" applyAlignment="1">
      <alignment horizontal="center"/>
    </xf>
    <xf numFmtId="178" fontId="0" fillId="0" borderId="13" xfId="0" applyNumberFormat="1" applyBorder="1" applyAlignment="1">
      <alignment horizontal="center"/>
    </xf>
    <xf numFmtId="179" fontId="0" fillId="0" borderId="0" xfId="0" applyNumberFormat="1" applyAlignment="1">
      <alignment/>
    </xf>
    <xf numFmtId="179" fontId="0" fillId="0" borderId="11" xfId="0" applyNumberFormat="1" applyFill="1" applyBorder="1" applyAlignment="1">
      <alignment horizontal="center"/>
    </xf>
    <xf numFmtId="179" fontId="0" fillId="0" borderId="10" xfId="0" applyNumberFormat="1" applyFill="1" applyBorder="1" applyAlignment="1">
      <alignment horizontal="center"/>
    </xf>
    <xf numFmtId="184" fontId="0" fillId="0" borderId="10" xfId="60" applyNumberFormat="1" applyFont="1" applyBorder="1" applyAlignment="1">
      <alignment horizontal="center"/>
    </xf>
    <xf numFmtId="184" fontId="0" fillId="0" borderId="10" xfId="60" applyNumberFormat="1" applyFont="1" applyFill="1" applyBorder="1" applyAlignment="1">
      <alignment horizontal="center"/>
    </xf>
    <xf numFmtId="185" fontId="0" fillId="0" borderId="0" xfId="0" applyNumberFormat="1" applyAlignment="1">
      <alignment/>
    </xf>
    <xf numFmtId="179" fontId="0" fillId="0" borderId="13" xfId="0" applyNumberFormat="1" applyFont="1" applyBorder="1" applyAlignment="1">
      <alignment horizontal="center"/>
    </xf>
    <xf numFmtId="179" fontId="5" fillId="0" borderId="15" xfId="0" applyNumberFormat="1" applyFont="1" applyBorder="1" applyAlignment="1">
      <alignment horizontal="center"/>
    </xf>
    <xf numFmtId="179" fontId="5" fillId="0" borderId="12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9" fontId="0" fillId="0" borderId="16" xfId="0" applyNumberFormat="1" applyFill="1" applyBorder="1" applyAlignment="1">
      <alignment horizontal="center"/>
    </xf>
    <xf numFmtId="184" fontId="0" fillId="0" borderId="13" xfId="60" applyNumberFormat="1" applyFont="1" applyBorder="1" applyAlignment="1">
      <alignment horizontal="center"/>
    </xf>
    <xf numFmtId="184" fontId="0" fillId="0" borderId="13" xfId="60" applyNumberFormat="1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7" xfId="0" applyBorder="1" applyAlignment="1">
      <alignment/>
    </xf>
    <xf numFmtId="176" fontId="5" fillId="0" borderId="17" xfId="0" applyNumberFormat="1" applyFont="1" applyBorder="1" applyAlignment="1">
      <alignment horizontal="center"/>
    </xf>
    <xf numFmtId="179" fontId="5" fillId="0" borderId="17" xfId="0" applyNumberFormat="1" applyFont="1" applyBorder="1" applyAlignment="1">
      <alignment horizontal="center"/>
    </xf>
    <xf numFmtId="184" fontId="0" fillId="0" borderId="16" xfId="60" applyNumberFormat="1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/>
    </xf>
    <xf numFmtId="187" fontId="5" fillId="0" borderId="17" xfId="60" applyNumberFormat="1" applyFon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13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0" fontId="5" fillId="0" borderId="19" xfId="0" applyFont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176" fontId="0" fillId="0" borderId="20" xfId="0" applyNumberFormat="1" applyBorder="1" applyAlignment="1">
      <alignment horizontal="center"/>
    </xf>
    <xf numFmtId="176" fontId="0" fillId="0" borderId="21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176" fontId="5" fillId="0" borderId="23" xfId="0" applyNumberFormat="1" applyFont="1" applyBorder="1" applyAlignment="1">
      <alignment horizontal="center"/>
    </xf>
    <xf numFmtId="179" fontId="5" fillId="0" borderId="23" xfId="0" applyNumberFormat="1" applyFont="1" applyBorder="1" applyAlignment="1">
      <alignment horizontal="center"/>
    </xf>
    <xf numFmtId="179" fontId="0" fillId="0" borderId="20" xfId="0" applyNumberFormat="1" applyFont="1" applyBorder="1" applyAlignment="1">
      <alignment horizontal="center"/>
    </xf>
    <xf numFmtId="179" fontId="0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 wrapText="1"/>
    </xf>
    <xf numFmtId="2" fontId="0" fillId="0" borderId="13" xfId="60" applyNumberFormat="1" applyFont="1" applyBorder="1" applyAlignment="1">
      <alignment horizontal="center"/>
    </xf>
    <xf numFmtId="2" fontId="0" fillId="0" borderId="10" xfId="60" applyNumberFormat="1" applyFont="1" applyBorder="1" applyAlignment="1">
      <alignment horizontal="center"/>
    </xf>
    <xf numFmtId="2" fontId="0" fillId="0" borderId="11" xfId="60" applyNumberFormat="1" applyFon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9" fontId="5" fillId="0" borderId="28" xfId="0" applyNumberFormat="1" applyFont="1" applyBorder="1" applyAlignment="1">
      <alignment horizontal="center"/>
    </xf>
    <xf numFmtId="176" fontId="5" fillId="0" borderId="12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84" fontId="0" fillId="0" borderId="11" xfId="60" applyNumberFormat="1" applyFont="1" applyBorder="1" applyAlignment="1">
      <alignment/>
    </xf>
    <xf numFmtId="190" fontId="5" fillId="0" borderId="17" xfId="6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30" xfId="0" applyBorder="1" applyAlignment="1">
      <alignment horizontal="center"/>
    </xf>
    <xf numFmtId="184" fontId="0" fillId="0" borderId="30" xfId="60" applyNumberFormat="1" applyFont="1" applyBorder="1" applyAlignment="1">
      <alignment horizontal="center"/>
    </xf>
    <xf numFmtId="2" fontId="0" fillId="0" borderId="30" xfId="60" applyNumberFormat="1" applyFont="1" applyBorder="1" applyAlignment="1">
      <alignment horizontal="center"/>
    </xf>
    <xf numFmtId="184" fontId="0" fillId="0" borderId="30" xfId="60" applyNumberFormat="1" applyFont="1" applyBorder="1" applyAlignment="1">
      <alignment/>
    </xf>
    <xf numFmtId="184" fontId="0" fillId="0" borderId="30" xfId="60" applyNumberFormat="1" applyFont="1" applyFill="1" applyBorder="1" applyAlignment="1">
      <alignment horizontal="center"/>
    </xf>
    <xf numFmtId="176" fontId="0" fillId="0" borderId="31" xfId="0" applyNumberFormat="1" applyBorder="1" applyAlignment="1">
      <alignment horizontal="center"/>
    </xf>
    <xf numFmtId="0" fontId="5" fillId="0" borderId="23" xfId="0" applyFont="1" applyBorder="1" applyAlignment="1">
      <alignment/>
    </xf>
    <xf numFmtId="179" fontId="0" fillId="0" borderId="11" xfId="0" applyNumberFormat="1" applyFont="1" applyBorder="1" applyAlignment="1">
      <alignment horizontal="center"/>
    </xf>
    <xf numFmtId="184" fontId="0" fillId="0" borderId="10" xfId="60" applyNumberFormat="1" applyFont="1" applyBorder="1" applyAlignment="1">
      <alignment/>
    </xf>
    <xf numFmtId="171" fontId="5" fillId="0" borderId="17" xfId="60" applyNumberFormat="1" applyFont="1" applyBorder="1" applyAlignment="1">
      <alignment horizontal="center"/>
    </xf>
    <xf numFmtId="179" fontId="5" fillId="0" borderId="29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78" fontId="0" fillId="0" borderId="32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176" fontId="0" fillId="0" borderId="32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0" fillId="33" borderId="34" xfId="0" applyNumberFormat="1" applyFill="1" applyBorder="1" applyAlignment="1">
      <alignment horizontal="center" vertical="center" wrapText="1"/>
    </xf>
    <xf numFmtId="49" fontId="0" fillId="33" borderId="15" xfId="0" applyNumberFormat="1" applyFill="1" applyBorder="1" applyAlignment="1">
      <alignment horizontal="center" vertical="center" wrapText="1"/>
    </xf>
    <xf numFmtId="49" fontId="0" fillId="33" borderId="29" xfId="0" applyNumberForma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/>
    </xf>
    <xf numFmtId="179" fontId="0" fillId="0" borderId="32" xfId="0" applyNumberFormat="1" applyFill="1" applyBorder="1" applyAlignment="1">
      <alignment horizontal="center"/>
    </xf>
    <xf numFmtId="179" fontId="0" fillId="0" borderId="13" xfId="0" applyNumberFormat="1" applyFill="1" applyBorder="1" applyAlignment="1">
      <alignment horizontal="center"/>
    </xf>
    <xf numFmtId="179" fontId="0" fillId="0" borderId="46" xfId="0" applyNumberFormat="1" applyFont="1" applyBorder="1" applyAlignment="1">
      <alignment horizontal="center"/>
    </xf>
    <xf numFmtId="179" fontId="0" fillId="0" borderId="2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SheetLayoutView="100" workbookViewId="0" topLeftCell="A1">
      <selection activeCell="I25" sqref="I25"/>
    </sheetView>
  </sheetViews>
  <sheetFormatPr defaultColWidth="9.00390625" defaultRowHeight="12.75"/>
  <cols>
    <col min="1" max="1" width="5.625" style="0" customWidth="1"/>
    <col min="2" max="2" width="23.375" style="0" customWidth="1"/>
    <col min="3" max="3" width="11.375" style="0" customWidth="1"/>
    <col min="4" max="4" width="19.375" style="0" customWidth="1"/>
    <col min="5" max="5" width="14.125" style="0" customWidth="1"/>
    <col min="6" max="6" width="13.375" style="0" customWidth="1"/>
    <col min="7" max="7" width="12.00390625" style="0" customWidth="1"/>
    <col min="8" max="10" width="14.50390625" style="0" customWidth="1"/>
    <col min="11" max="11" width="16.125" style="0" customWidth="1"/>
    <col min="12" max="12" width="13.00390625" style="0" customWidth="1"/>
    <col min="13" max="13" width="10.875" style="0" customWidth="1"/>
    <col min="14" max="14" width="12.00390625" style="0" customWidth="1"/>
    <col min="15" max="15" width="12.50390625" style="0" customWidth="1"/>
    <col min="16" max="16" width="12.875" style="0" customWidth="1"/>
  </cols>
  <sheetData>
    <row r="1" spans="1:11" ht="15">
      <c r="A1" s="105" t="s">
        <v>35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2.7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7.25">
      <c r="A5" s="106" t="s">
        <v>18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ht="13.5" thickBot="1">
      <c r="A6" s="1"/>
    </row>
    <row r="7" spans="1:11" ht="17.25" customHeight="1">
      <c r="A7" s="107" t="s">
        <v>5</v>
      </c>
      <c r="B7" s="77" t="s">
        <v>0</v>
      </c>
      <c r="C7" s="77" t="s">
        <v>1</v>
      </c>
      <c r="D7" s="77" t="s">
        <v>17</v>
      </c>
      <c r="E7" s="111" t="s">
        <v>14</v>
      </c>
      <c r="F7" s="111"/>
      <c r="G7" s="111"/>
      <c r="H7" s="111"/>
      <c r="I7" s="111"/>
      <c r="J7" s="112" t="s">
        <v>16</v>
      </c>
      <c r="K7" s="97" t="s">
        <v>2</v>
      </c>
    </row>
    <row r="8" spans="1:11" ht="17.25" customHeight="1">
      <c r="A8" s="108"/>
      <c r="B8" s="78"/>
      <c r="C8" s="78"/>
      <c r="D8" s="78"/>
      <c r="E8" s="81" t="s">
        <v>15</v>
      </c>
      <c r="F8" s="80" t="s">
        <v>34</v>
      </c>
      <c r="G8" s="81"/>
      <c r="H8" s="81"/>
      <c r="I8" s="81"/>
      <c r="J8" s="113"/>
      <c r="K8" s="98"/>
    </row>
    <row r="9" spans="1:11" ht="17.25" customHeight="1">
      <c r="A9" s="108"/>
      <c r="B9" s="78"/>
      <c r="C9" s="78"/>
      <c r="D9" s="78"/>
      <c r="E9" s="81"/>
      <c r="F9" s="115" t="s">
        <v>6</v>
      </c>
      <c r="G9" s="116"/>
      <c r="H9" s="116"/>
      <c r="I9" s="81" t="s">
        <v>13</v>
      </c>
      <c r="J9" s="113"/>
      <c r="K9" s="98"/>
    </row>
    <row r="10" spans="1:11" ht="21.75" customHeight="1">
      <c r="A10" s="108"/>
      <c r="B10" s="78"/>
      <c r="C10" s="78"/>
      <c r="D10" s="78"/>
      <c r="E10" s="81"/>
      <c r="F10" s="81" t="s">
        <v>33</v>
      </c>
      <c r="G10" s="81" t="s">
        <v>30</v>
      </c>
      <c r="H10" s="81"/>
      <c r="I10" s="81"/>
      <c r="J10" s="113"/>
      <c r="K10" s="98"/>
    </row>
    <row r="11" spans="1:11" ht="39.75" thickBot="1">
      <c r="A11" s="109"/>
      <c r="B11" s="79"/>
      <c r="C11" s="79"/>
      <c r="D11" s="79"/>
      <c r="E11" s="110"/>
      <c r="F11" s="110"/>
      <c r="G11" s="51" t="s">
        <v>31</v>
      </c>
      <c r="H11" s="48" t="s">
        <v>32</v>
      </c>
      <c r="I11" s="110"/>
      <c r="J11" s="114"/>
      <c r="K11" s="99"/>
    </row>
    <row r="12" spans="1:11" ht="13.5" thickBot="1">
      <c r="A12" s="50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</row>
    <row r="13" spans="1:13" ht="23.25" customHeight="1" thickBot="1">
      <c r="A13" s="103" t="s">
        <v>3</v>
      </c>
      <c r="B13" s="82" t="s">
        <v>28</v>
      </c>
      <c r="C13" s="75" t="s">
        <v>19</v>
      </c>
      <c r="D13" s="21">
        <f aca="true" t="shared" si="0" ref="D13:J13">D19+D26+D32+D38</f>
        <v>307130.275</v>
      </c>
      <c r="E13" s="21">
        <f t="shared" si="0"/>
        <v>141669.2</v>
      </c>
      <c r="F13" s="21">
        <f t="shared" si="0"/>
        <v>4504</v>
      </c>
      <c r="G13" s="21">
        <f t="shared" si="0"/>
        <v>0</v>
      </c>
      <c r="H13" s="21">
        <f t="shared" si="0"/>
        <v>4504</v>
      </c>
      <c r="I13" s="21">
        <f t="shared" si="0"/>
        <v>141591.155</v>
      </c>
      <c r="J13" s="21">
        <f t="shared" si="0"/>
        <v>19365.92</v>
      </c>
      <c r="K13" s="82" t="s">
        <v>7</v>
      </c>
      <c r="M13" s="18"/>
    </row>
    <row r="14" spans="1:13" ht="18" customHeight="1" thickBot="1">
      <c r="A14" s="103"/>
      <c r="B14" s="83"/>
      <c r="C14" s="58" t="s">
        <v>20</v>
      </c>
      <c r="D14" s="74">
        <f aca="true" t="shared" si="1" ref="D14:J15">D21+D27+D33+D39</f>
        <v>298923.46511</v>
      </c>
      <c r="E14" s="74">
        <f t="shared" si="1"/>
        <v>153631.3727</v>
      </c>
      <c r="F14" s="74">
        <f t="shared" si="1"/>
        <v>5022.818</v>
      </c>
      <c r="G14" s="74">
        <f t="shared" si="1"/>
        <v>0</v>
      </c>
      <c r="H14" s="74">
        <f t="shared" si="1"/>
        <v>5022.818</v>
      </c>
      <c r="I14" s="74">
        <f t="shared" si="1"/>
        <v>120903.35441</v>
      </c>
      <c r="J14" s="74">
        <f t="shared" si="1"/>
        <v>19365.92</v>
      </c>
      <c r="K14" s="83"/>
      <c r="M14" s="18"/>
    </row>
    <row r="15" spans="1:13" ht="15.75" customHeight="1" thickBot="1">
      <c r="A15" s="103"/>
      <c r="B15" s="83"/>
      <c r="C15" s="58" t="s">
        <v>21</v>
      </c>
      <c r="D15" s="74">
        <f t="shared" si="1"/>
        <v>309799.69999999995</v>
      </c>
      <c r="E15" s="74">
        <f t="shared" si="1"/>
        <v>161411.2</v>
      </c>
      <c r="F15" s="74">
        <f t="shared" si="1"/>
        <v>5876.436</v>
      </c>
      <c r="G15" s="74">
        <f t="shared" si="1"/>
        <v>0</v>
      </c>
      <c r="H15" s="74">
        <f t="shared" si="1"/>
        <v>5876.436</v>
      </c>
      <c r="I15" s="74">
        <f t="shared" si="1"/>
        <v>123146.144</v>
      </c>
      <c r="J15" s="74">
        <f t="shared" si="1"/>
        <v>19365.92</v>
      </c>
      <c r="K15" s="83"/>
      <c r="M15" s="18"/>
    </row>
    <row r="16" spans="1:13" ht="15.75" customHeight="1" thickBot="1">
      <c r="A16" s="103"/>
      <c r="B16" s="83"/>
      <c r="C16" s="58" t="s">
        <v>29</v>
      </c>
      <c r="D16" s="20">
        <f>D23+D29+D35+D42</f>
        <v>281827.605</v>
      </c>
      <c r="E16" s="20">
        <v>145029.8</v>
      </c>
      <c r="F16" s="20">
        <v>4795.473</v>
      </c>
      <c r="G16" s="74">
        <v>0</v>
      </c>
      <c r="H16" s="74">
        <v>4795.473</v>
      </c>
      <c r="I16" s="74">
        <v>95927.14399999999</v>
      </c>
      <c r="J16" s="74">
        <v>19365.92</v>
      </c>
      <c r="K16" s="83"/>
      <c r="M16" s="18"/>
    </row>
    <row r="17" spans="1:13" ht="19.5" customHeight="1" thickBot="1">
      <c r="A17" s="103"/>
      <c r="B17" s="84"/>
      <c r="C17" s="58" t="s">
        <v>36</v>
      </c>
      <c r="D17" s="21">
        <f aca="true" t="shared" si="2" ref="D17:J18">D24+D30+D36+D43</f>
        <v>277630.70499999996</v>
      </c>
      <c r="E17" s="21">
        <f t="shared" si="2"/>
        <v>155356.9</v>
      </c>
      <c r="F17" s="21">
        <f t="shared" si="2"/>
        <v>5876.436</v>
      </c>
      <c r="G17" s="20">
        <f t="shared" si="2"/>
        <v>0</v>
      </c>
      <c r="H17" s="20">
        <f t="shared" si="2"/>
        <v>5876.436</v>
      </c>
      <c r="I17" s="20">
        <f t="shared" si="2"/>
        <v>97031.44900000001</v>
      </c>
      <c r="J17" s="20">
        <f t="shared" si="2"/>
        <v>19365.92</v>
      </c>
      <c r="K17" s="83"/>
      <c r="M17" s="18"/>
    </row>
    <row r="18" spans="1:11" ht="15.75" customHeight="1" thickBot="1">
      <c r="A18" s="104"/>
      <c r="B18" s="5" t="s">
        <v>12</v>
      </c>
      <c r="C18" s="7"/>
      <c r="D18" s="21">
        <f t="shared" si="2"/>
        <v>1475311.7501100001</v>
      </c>
      <c r="E18" s="21">
        <f t="shared" si="2"/>
        <v>766183.2727</v>
      </c>
      <c r="F18" s="21">
        <f t="shared" si="2"/>
        <v>27156.126</v>
      </c>
      <c r="G18" s="21">
        <f t="shared" si="2"/>
        <v>0</v>
      </c>
      <c r="H18" s="21">
        <f t="shared" si="2"/>
        <v>27156.126</v>
      </c>
      <c r="I18" s="21">
        <f t="shared" si="2"/>
        <v>585142.75141</v>
      </c>
      <c r="J18" s="21">
        <f t="shared" si="2"/>
        <v>96829.59999999999</v>
      </c>
      <c r="K18" s="84"/>
    </row>
    <row r="19" spans="1:11" ht="15" customHeight="1">
      <c r="A19" s="100" t="s">
        <v>4</v>
      </c>
      <c r="B19" s="88" t="s">
        <v>25</v>
      </c>
      <c r="C19" s="95" t="s">
        <v>22</v>
      </c>
      <c r="D19" s="91">
        <f>E19+F19+I19+J19</f>
        <v>259771.653</v>
      </c>
      <c r="E19" s="93">
        <v>130298.7</v>
      </c>
      <c r="F19" s="93">
        <f>G19+H19</f>
        <v>1029</v>
      </c>
      <c r="G19" s="93">
        <v>0</v>
      </c>
      <c r="H19" s="93">
        <v>1029</v>
      </c>
      <c r="I19" s="121">
        <v>128443.953</v>
      </c>
      <c r="J19" s="123">
        <v>0</v>
      </c>
      <c r="K19" s="82" t="s">
        <v>7</v>
      </c>
    </row>
    <row r="20" spans="1:11" ht="9.75" customHeight="1">
      <c r="A20" s="101"/>
      <c r="B20" s="89"/>
      <c r="C20" s="96"/>
      <c r="D20" s="92"/>
      <c r="E20" s="94"/>
      <c r="F20" s="120"/>
      <c r="G20" s="94"/>
      <c r="H20" s="94"/>
      <c r="I20" s="122"/>
      <c r="J20" s="124"/>
      <c r="K20" s="83"/>
    </row>
    <row r="21" spans="1:11" ht="18" customHeight="1">
      <c r="A21" s="101"/>
      <c r="B21" s="89"/>
      <c r="C21" s="4" t="s">
        <v>20</v>
      </c>
      <c r="D21" s="12">
        <f>E21+F21+I21+J21</f>
        <v>247762.83841</v>
      </c>
      <c r="E21" s="8">
        <v>139635.5</v>
      </c>
      <c r="F21" s="8">
        <f>G21+H21</f>
        <v>1109.818</v>
      </c>
      <c r="G21" s="8">
        <v>0</v>
      </c>
      <c r="H21" s="11">
        <v>1109.818</v>
      </c>
      <c r="I21" s="14">
        <v>107017.52041</v>
      </c>
      <c r="J21" s="46">
        <v>0</v>
      </c>
      <c r="K21" s="83"/>
    </row>
    <row r="22" spans="1:11" ht="16.5" customHeight="1">
      <c r="A22" s="101"/>
      <c r="B22" s="89"/>
      <c r="C22" s="2" t="s">
        <v>21</v>
      </c>
      <c r="D22" s="12">
        <f>E22+F22+I22+J22</f>
        <v>263142.774</v>
      </c>
      <c r="E22" s="8">
        <v>150875.2</v>
      </c>
      <c r="F22" s="23">
        <f>G22+H22</f>
        <v>1753.436</v>
      </c>
      <c r="G22" s="8">
        <v>0</v>
      </c>
      <c r="H22" s="8">
        <v>1753.436</v>
      </c>
      <c r="I22" s="15">
        <v>110514.138</v>
      </c>
      <c r="J22" s="46">
        <v>0</v>
      </c>
      <c r="K22" s="83"/>
    </row>
    <row r="23" spans="1:11" ht="16.5" customHeight="1">
      <c r="A23" s="101"/>
      <c r="B23" s="89"/>
      <c r="C23" s="22" t="s">
        <v>29</v>
      </c>
      <c r="D23" s="12">
        <f>E23+F23+I23+J23</f>
        <v>239943.955</v>
      </c>
      <c r="E23" s="8">
        <v>143578.6</v>
      </c>
      <c r="F23" s="23">
        <f>G23+H23</f>
        <v>1753.436</v>
      </c>
      <c r="G23" s="23">
        <v>0</v>
      </c>
      <c r="H23" s="8">
        <v>1753.436</v>
      </c>
      <c r="I23" s="24">
        <v>94611.919</v>
      </c>
      <c r="J23" s="47">
        <v>0</v>
      </c>
      <c r="K23" s="83"/>
    </row>
    <row r="24" spans="1:11" ht="18" customHeight="1" thickBot="1">
      <c r="A24" s="101"/>
      <c r="B24" s="90"/>
      <c r="C24" s="22" t="s">
        <v>36</v>
      </c>
      <c r="D24" s="12">
        <f>E24+F24+I24+J24</f>
        <v>234814.65499999997</v>
      </c>
      <c r="E24" s="8">
        <v>143579.9</v>
      </c>
      <c r="F24" s="23">
        <f>G24+H24</f>
        <v>1753.436</v>
      </c>
      <c r="G24" s="23">
        <v>0</v>
      </c>
      <c r="H24" s="8">
        <v>1753.436</v>
      </c>
      <c r="I24" s="24">
        <v>89481.319</v>
      </c>
      <c r="J24" s="47">
        <v>0</v>
      </c>
      <c r="K24" s="83"/>
    </row>
    <row r="25" spans="1:11" ht="18.75" customHeight="1" thickBot="1">
      <c r="A25" s="102"/>
      <c r="B25" s="38" t="s">
        <v>11</v>
      </c>
      <c r="C25" s="28"/>
      <c r="D25" s="62">
        <f>D19+D21+D22+D24+D23</f>
        <v>1245435.87541</v>
      </c>
      <c r="E25" s="44">
        <f>E19+E21+E22+E24+E23</f>
        <v>707967.9</v>
      </c>
      <c r="F25" s="57">
        <f>F19+F21+F22+F24+F23</f>
        <v>7399.125999999999</v>
      </c>
      <c r="G25" s="56">
        <v>0</v>
      </c>
      <c r="H25" s="30">
        <f>H19+H21+H22+H24+H23</f>
        <v>7399.125999999999</v>
      </c>
      <c r="I25" s="30">
        <f>I19+I21+I22+I24+I23</f>
        <v>530068.84941</v>
      </c>
      <c r="J25" s="45">
        <f>J19+J21+J22+J24</f>
        <v>0</v>
      </c>
      <c r="K25" s="84"/>
    </row>
    <row r="26" spans="1:13" ht="36.75" customHeight="1">
      <c r="A26" s="117" t="s">
        <v>8</v>
      </c>
      <c r="B26" s="88" t="s">
        <v>27</v>
      </c>
      <c r="C26" s="64" t="s">
        <v>22</v>
      </c>
      <c r="D26" s="65">
        <f>E26+F26+I26+J26</f>
        <v>26096.411999999997</v>
      </c>
      <c r="E26" s="66">
        <v>0</v>
      </c>
      <c r="F26" s="67">
        <f aca="true" t="shared" si="3" ref="F26:F44">G26+H26</f>
        <v>2078</v>
      </c>
      <c r="G26" s="66">
        <v>0</v>
      </c>
      <c r="H26" s="65">
        <v>2078</v>
      </c>
      <c r="I26" s="68">
        <v>5577.492</v>
      </c>
      <c r="J26" s="69">
        <v>18440.92</v>
      </c>
      <c r="K26" s="82" t="s">
        <v>7</v>
      </c>
      <c r="M26" s="13"/>
    </row>
    <row r="27" spans="1:11" ht="18.75" customHeight="1">
      <c r="A27" s="118"/>
      <c r="B27" s="89"/>
      <c r="C27" s="2" t="s">
        <v>20</v>
      </c>
      <c r="D27" s="25">
        <f>E27+F27+I27+J27</f>
        <v>26002.841</v>
      </c>
      <c r="E27" s="52">
        <v>0</v>
      </c>
      <c r="F27" s="26">
        <f t="shared" si="3"/>
        <v>2215</v>
      </c>
      <c r="G27" s="53">
        <v>0</v>
      </c>
      <c r="H27" s="16">
        <v>2215</v>
      </c>
      <c r="I27" s="17">
        <v>5346.921</v>
      </c>
      <c r="J27" s="42">
        <v>18440.92</v>
      </c>
      <c r="K27" s="83"/>
    </row>
    <row r="28" spans="1:11" ht="20.25" customHeight="1">
      <c r="A28" s="118"/>
      <c r="B28" s="89"/>
      <c r="C28" s="2" t="s">
        <v>21</v>
      </c>
      <c r="D28" s="25">
        <f>E28+F28+I28+J28</f>
        <v>27125.502</v>
      </c>
      <c r="E28" s="52">
        <v>0</v>
      </c>
      <c r="F28" s="26">
        <f t="shared" si="3"/>
        <v>2292</v>
      </c>
      <c r="G28" s="53">
        <v>0</v>
      </c>
      <c r="H28" s="16">
        <v>2292</v>
      </c>
      <c r="I28" s="17">
        <v>6392.582</v>
      </c>
      <c r="J28" s="42">
        <v>18440.92</v>
      </c>
      <c r="K28" s="83"/>
    </row>
    <row r="29" spans="1:11" ht="20.25" customHeight="1">
      <c r="A29" s="118"/>
      <c r="B29" s="89"/>
      <c r="C29" s="3" t="s">
        <v>29</v>
      </c>
      <c r="D29" s="25">
        <f>E29+F29+I29+J29</f>
        <v>25382.615999999998</v>
      </c>
      <c r="E29" s="52">
        <v>0</v>
      </c>
      <c r="F29" s="72">
        <f>G29+H29</f>
        <v>2292</v>
      </c>
      <c r="G29" s="53">
        <v>0</v>
      </c>
      <c r="H29" s="16">
        <v>2292</v>
      </c>
      <c r="I29" s="31">
        <v>4649.696</v>
      </c>
      <c r="J29" s="43">
        <v>18440.92</v>
      </c>
      <c r="K29" s="83"/>
    </row>
    <row r="30" spans="1:11" ht="27" customHeight="1" thickBot="1">
      <c r="A30" s="119"/>
      <c r="B30" s="90"/>
      <c r="C30" s="3" t="s">
        <v>36</v>
      </c>
      <c r="D30" s="25">
        <f>E30+F30+I30+J30</f>
        <v>25074.015999999996</v>
      </c>
      <c r="E30" s="52">
        <v>0</v>
      </c>
      <c r="F30" s="61">
        <f t="shared" si="3"/>
        <v>2292</v>
      </c>
      <c r="G30" s="54">
        <v>0</v>
      </c>
      <c r="H30" s="16">
        <v>2292</v>
      </c>
      <c r="I30" s="31">
        <v>4341.096</v>
      </c>
      <c r="J30" s="43">
        <v>18440.92</v>
      </c>
      <c r="K30" s="83"/>
    </row>
    <row r="31" spans="1:11" ht="17.25" customHeight="1" thickBot="1">
      <c r="A31" s="39"/>
      <c r="B31" s="27" t="s">
        <v>11</v>
      </c>
      <c r="C31" s="28"/>
      <c r="D31" s="34">
        <f aca="true" t="shared" si="4" ref="D31:J31">D26+D27+D28+D30+D29</f>
        <v>129681.387</v>
      </c>
      <c r="E31" s="34">
        <f t="shared" si="4"/>
        <v>0</v>
      </c>
      <c r="F31" s="73">
        <f t="shared" si="4"/>
        <v>11169</v>
      </c>
      <c r="G31" s="73">
        <f t="shared" si="4"/>
        <v>0</v>
      </c>
      <c r="H31" s="73">
        <f t="shared" si="4"/>
        <v>11169</v>
      </c>
      <c r="I31" s="73">
        <f t="shared" si="4"/>
        <v>26307.787</v>
      </c>
      <c r="J31" s="73">
        <f t="shared" si="4"/>
        <v>92204.59999999999</v>
      </c>
      <c r="K31" s="84"/>
    </row>
    <row r="32" spans="1:11" ht="43.5" customHeight="1">
      <c r="A32" s="85" t="s">
        <v>9</v>
      </c>
      <c r="B32" s="88" t="s">
        <v>26</v>
      </c>
      <c r="C32" s="6" t="s">
        <v>22</v>
      </c>
      <c r="D32" s="10">
        <f>E32+F32+I32+J32</f>
        <v>9891.71</v>
      </c>
      <c r="E32" s="10">
        <v>0</v>
      </c>
      <c r="F32" s="10">
        <f t="shared" si="3"/>
        <v>1397</v>
      </c>
      <c r="G32" s="10">
        <v>0</v>
      </c>
      <c r="H32" s="10">
        <f>755+642</f>
        <v>1397</v>
      </c>
      <c r="I32" s="10">
        <v>7569.71</v>
      </c>
      <c r="J32" s="41">
        <v>925</v>
      </c>
      <c r="K32" s="82" t="s">
        <v>7</v>
      </c>
    </row>
    <row r="33" spans="1:11" ht="16.5" customHeight="1">
      <c r="A33" s="86"/>
      <c r="B33" s="89"/>
      <c r="C33" s="2" t="s">
        <v>20</v>
      </c>
      <c r="D33" s="10">
        <f>E33+F33+I33+J33</f>
        <v>11161.913</v>
      </c>
      <c r="E33" s="10">
        <v>0</v>
      </c>
      <c r="F33" s="10">
        <f t="shared" si="3"/>
        <v>1698</v>
      </c>
      <c r="G33" s="8">
        <v>0</v>
      </c>
      <c r="H33" s="8">
        <v>1698</v>
      </c>
      <c r="I33" s="8">
        <v>8538.913</v>
      </c>
      <c r="J33" s="42">
        <v>925</v>
      </c>
      <c r="K33" s="83"/>
    </row>
    <row r="34" spans="1:11" ht="16.5" customHeight="1">
      <c r="A34" s="86"/>
      <c r="B34" s="89"/>
      <c r="C34" s="2" t="s">
        <v>21</v>
      </c>
      <c r="D34" s="10">
        <f>E34+F34+I34+J34</f>
        <v>8995.423999999999</v>
      </c>
      <c r="E34" s="10">
        <v>0</v>
      </c>
      <c r="F34" s="10">
        <f t="shared" si="3"/>
        <v>1831</v>
      </c>
      <c r="G34" s="8">
        <v>0</v>
      </c>
      <c r="H34" s="8">
        <v>1831</v>
      </c>
      <c r="I34" s="8">
        <v>6239.424</v>
      </c>
      <c r="J34" s="42">
        <v>925</v>
      </c>
      <c r="K34" s="83"/>
    </row>
    <row r="35" spans="1:11" ht="16.5" customHeight="1">
      <c r="A35" s="86"/>
      <c r="B35" s="89"/>
      <c r="C35" s="22" t="s">
        <v>29</v>
      </c>
      <c r="D35" s="10">
        <f>E35+F35+I35+J35</f>
        <v>5965.034</v>
      </c>
      <c r="E35" s="10">
        <v>0</v>
      </c>
      <c r="F35" s="8">
        <f>G35+H35</f>
        <v>1831</v>
      </c>
      <c r="G35" s="23">
        <v>0</v>
      </c>
      <c r="H35" s="23">
        <v>1831</v>
      </c>
      <c r="I35" s="23">
        <v>3209.034</v>
      </c>
      <c r="J35" s="43">
        <v>925</v>
      </c>
      <c r="K35" s="83"/>
    </row>
    <row r="36" spans="1:11" ht="18.75" customHeight="1" thickBot="1">
      <c r="A36" s="87"/>
      <c r="B36" s="90"/>
      <c r="C36" s="22" t="s">
        <v>36</v>
      </c>
      <c r="D36" s="10">
        <f>E36+F36+I36+J36</f>
        <v>5965.034</v>
      </c>
      <c r="E36" s="10">
        <v>0</v>
      </c>
      <c r="F36" s="55">
        <f t="shared" si="3"/>
        <v>1831</v>
      </c>
      <c r="G36" s="23">
        <v>0</v>
      </c>
      <c r="H36" s="23">
        <v>1831</v>
      </c>
      <c r="I36" s="23">
        <v>3209.034</v>
      </c>
      <c r="J36" s="43">
        <v>925</v>
      </c>
      <c r="K36" s="83"/>
    </row>
    <row r="37" spans="1:11" ht="18.75" customHeight="1" thickBot="1">
      <c r="A37" s="39"/>
      <c r="B37" s="32" t="s">
        <v>11</v>
      </c>
      <c r="C37" s="33"/>
      <c r="D37" s="30">
        <f aca="true" t="shared" si="5" ref="D37:J37">D32+D33+D34+D36+D35</f>
        <v>41979.115</v>
      </c>
      <c r="E37" s="30">
        <f t="shared" si="5"/>
        <v>0</v>
      </c>
      <c r="F37" s="30">
        <f t="shared" si="5"/>
        <v>8588</v>
      </c>
      <c r="G37" s="30">
        <f t="shared" si="5"/>
        <v>0</v>
      </c>
      <c r="H37" s="30">
        <f t="shared" si="5"/>
        <v>8588</v>
      </c>
      <c r="I37" s="30">
        <f t="shared" si="5"/>
        <v>28766.114999999998</v>
      </c>
      <c r="J37" s="30">
        <f t="shared" si="5"/>
        <v>4625</v>
      </c>
      <c r="K37" s="84"/>
    </row>
    <row r="38" spans="1:11" ht="27.75" customHeight="1">
      <c r="A38" s="85" t="s">
        <v>10</v>
      </c>
      <c r="B38" s="88" t="s">
        <v>23</v>
      </c>
      <c r="C38" s="6" t="s">
        <v>22</v>
      </c>
      <c r="D38" s="19">
        <f aca="true" t="shared" si="6" ref="D38:D43">E38+F38+I38+J38</f>
        <v>11370.5</v>
      </c>
      <c r="E38" s="36">
        <v>11370.5</v>
      </c>
      <c r="F38" s="36">
        <f t="shared" si="3"/>
        <v>0</v>
      </c>
      <c r="G38" s="10">
        <v>0</v>
      </c>
      <c r="H38" s="36">
        <v>0</v>
      </c>
      <c r="I38" s="10">
        <v>0</v>
      </c>
      <c r="J38" s="41">
        <v>0</v>
      </c>
      <c r="K38" s="88" t="s">
        <v>24</v>
      </c>
    </row>
    <row r="39" spans="1:11" ht="27.75" customHeight="1">
      <c r="A39" s="86"/>
      <c r="B39" s="89"/>
      <c r="C39" s="2" t="s">
        <v>20</v>
      </c>
      <c r="D39" s="19">
        <f t="shared" si="6"/>
        <v>13995.8727</v>
      </c>
      <c r="E39" s="36">
        <v>13995.8727</v>
      </c>
      <c r="F39" s="36">
        <f t="shared" si="3"/>
        <v>0</v>
      </c>
      <c r="G39" s="8">
        <v>0</v>
      </c>
      <c r="H39" s="35">
        <v>0</v>
      </c>
      <c r="I39" s="8">
        <v>0</v>
      </c>
      <c r="J39" s="42">
        <v>0</v>
      </c>
      <c r="K39" s="89"/>
    </row>
    <row r="40" spans="1:11" ht="26.25" customHeight="1">
      <c r="A40" s="86"/>
      <c r="B40" s="89"/>
      <c r="C40" s="2" t="s">
        <v>21</v>
      </c>
      <c r="D40" s="19">
        <f t="shared" si="6"/>
        <v>10536</v>
      </c>
      <c r="E40" s="36">
        <v>10536</v>
      </c>
      <c r="F40" s="36">
        <f t="shared" si="3"/>
        <v>0</v>
      </c>
      <c r="G40" s="8">
        <v>0</v>
      </c>
      <c r="H40" s="35">
        <v>0</v>
      </c>
      <c r="I40" s="8">
        <v>0</v>
      </c>
      <c r="J40" s="42">
        <v>0</v>
      </c>
      <c r="K40" s="89"/>
    </row>
    <row r="41" spans="1:11" ht="27.75" customHeight="1" hidden="1">
      <c r="A41" s="86"/>
      <c r="B41" s="89"/>
      <c r="C41" s="2"/>
      <c r="D41" s="19">
        <f t="shared" si="6"/>
        <v>0</v>
      </c>
      <c r="E41" s="36">
        <f>F41+I41</f>
        <v>0</v>
      </c>
      <c r="F41" s="36">
        <f t="shared" si="3"/>
        <v>0</v>
      </c>
      <c r="G41" s="8"/>
      <c r="H41" s="35"/>
      <c r="I41" s="8"/>
      <c r="J41" s="42"/>
      <c r="K41" s="89"/>
    </row>
    <row r="42" spans="1:11" ht="27.75" customHeight="1">
      <c r="A42" s="86"/>
      <c r="B42" s="89"/>
      <c r="C42" s="22" t="s">
        <v>29</v>
      </c>
      <c r="D42" s="76">
        <f>E42+F42+I42+J42</f>
        <v>10536</v>
      </c>
      <c r="E42" s="36">
        <v>10536</v>
      </c>
      <c r="F42" s="35">
        <f>G42+H42</f>
        <v>0</v>
      </c>
      <c r="G42" s="23">
        <v>0</v>
      </c>
      <c r="H42" s="37">
        <v>0</v>
      </c>
      <c r="I42" s="23">
        <v>0</v>
      </c>
      <c r="J42" s="43">
        <v>0</v>
      </c>
      <c r="K42" s="89"/>
    </row>
    <row r="43" spans="1:11" ht="24" customHeight="1" thickBot="1">
      <c r="A43" s="87"/>
      <c r="B43" s="90"/>
      <c r="C43" s="22" t="s">
        <v>36</v>
      </c>
      <c r="D43" s="71">
        <f t="shared" si="6"/>
        <v>11777</v>
      </c>
      <c r="E43" s="36">
        <v>11777</v>
      </c>
      <c r="F43" s="60">
        <f t="shared" si="3"/>
        <v>0</v>
      </c>
      <c r="G43" s="23">
        <v>0</v>
      </c>
      <c r="H43" s="37">
        <v>0</v>
      </c>
      <c r="I43" s="23">
        <v>0</v>
      </c>
      <c r="J43" s="43">
        <v>0</v>
      </c>
      <c r="K43" s="89"/>
    </row>
    <row r="44" spans="1:11" ht="18.75" customHeight="1" thickBot="1">
      <c r="A44" s="40"/>
      <c r="B44" s="32" t="s">
        <v>11</v>
      </c>
      <c r="C44" s="70"/>
      <c r="D44" s="21">
        <f>D38+D39+D40+D42+D43</f>
        <v>58215.3727</v>
      </c>
      <c r="E44" s="21">
        <f>E38+E39+E40+E42+E43</f>
        <v>58215.3727</v>
      </c>
      <c r="F44" s="21">
        <f t="shared" si="3"/>
        <v>0</v>
      </c>
      <c r="G44" s="59">
        <v>0</v>
      </c>
      <c r="H44" s="30">
        <f>H38+H39+H40+H43</f>
        <v>0</v>
      </c>
      <c r="I44" s="29">
        <f>I38+I39+I40+I43</f>
        <v>0</v>
      </c>
      <c r="J44" s="44">
        <f>J38+J39+J40+J43</f>
        <v>0</v>
      </c>
      <c r="K44" s="90"/>
    </row>
    <row r="46" ht="12.75">
      <c r="D46" s="18"/>
    </row>
    <row r="47" ht="12.75">
      <c r="D47" s="9"/>
    </row>
  </sheetData>
  <sheetProtection/>
  <mergeCells count="40">
    <mergeCell ref="E8:E11"/>
    <mergeCell ref="F9:H9"/>
    <mergeCell ref="A38:A43"/>
    <mergeCell ref="B38:B43"/>
    <mergeCell ref="K38:K44"/>
    <mergeCell ref="A26:A30"/>
    <mergeCell ref="B26:B30"/>
    <mergeCell ref="F19:F20"/>
    <mergeCell ref="I19:I20"/>
    <mergeCell ref="J19:J20"/>
    <mergeCell ref="A1:K1"/>
    <mergeCell ref="A4:K4"/>
    <mergeCell ref="A5:K5"/>
    <mergeCell ref="A7:A11"/>
    <mergeCell ref="B7:B11"/>
    <mergeCell ref="A2:K2"/>
    <mergeCell ref="I9:I11"/>
    <mergeCell ref="F10:F11"/>
    <mergeCell ref="E7:I7"/>
    <mergeCell ref="J7:J11"/>
    <mergeCell ref="K19:K25"/>
    <mergeCell ref="C19:C20"/>
    <mergeCell ref="K7:K11"/>
    <mergeCell ref="A19:A25"/>
    <mergeCell ref="B19:B24"/>
    <mergeCell ref="A13:A18"/>
    <mergeCell ref="K13:K18"/>
    <mergeCell ref="H19:H20"/>
    <mergeCell ref="G10:H10"/>
    <mergeCell ref="C7:C11"/>
    <mergeCell ref="D7:D11"/>
    <mergeCell ref="F8:I8"/>
    <mergeCell ref="B13:B17"/>
    <mergeCell ref="K26:K31"/>
    <mergeCell ref="A32:A36"/>
    <mergeCell ref="B32:B36"/>
    <mergeCell ref="K32:K37"/>
    <mergeCell ref="D19:D20"/>
    <mergeCell ref="E19:E20"/>
    <mergeCell ref="G19:G20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85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2018-10-17T06:14:07Z</cp:lastPrinted>
  <dcterms:created xsi:type="dcterms:W3CDTF">2013-02-05T10:52:46Z</dcterms:created>
  <dcterms:modified xsi:type="dcterms:W3CDTF">2018-11-26T11:43:19Z</dcterms:modified>
  <cp:category/>
  <cp:version/>
  <cp:contentType/>
  <cp:contentStatus/>
</cp:coreProperties>
</file>