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На 2019 год " sheetId="1" r:id="rId1"/>
  </sheets>
  <definedNames>
    <definedName name="_xlnm.Print_Titles" localSheetId="0">'На 2019 год '!$5:$10</definedName>
  </definedNames>
  <calcPr fullCalcOnLoad="1"/>
</workbook>
</file>

<file path=xl/sharedStrings.xml><?xml version="1.0" encoding="utf-8"?>
<sst xmlns="http://schemas.openxmlformats.org/spreadsheetml/2006/main" count="62" uniqueCount="37">
  <si>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</si>
  <si>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</si>
  <si>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</si>
  <si>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</si>
  <si>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</si>
  <si>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</si>
  <si>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</si>
  <si>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Управление образования</t>
  </si>
  <si>
    <t>1.2.</t>
  </si>
  <si>
    <t>1.3.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</si>
  <si>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</si>
  <si>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</si>
  <si>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</si>
  <si>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</si>
  <si>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</si>
  <si>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</si>
  <si>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</si>
  <si>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</si>
  <si>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</si>
  <si>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</si>
  <si>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</si>
  <si>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</si>
  <si>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</si>
  <si>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подпрограмма "Обеспечение защиты прав и интересов детей-сирот и детей, оставшихся без попечения родителей ЗАТО г.Радужный Владимирской области"</t>
  </si>
  <si>
    <t>Администрация (отдел опеки)</t>
  </si>
  <si>
    <t>подпрограмма"Развитие общего, дошкольного и дополнительного образования ЗАТО г.Радужный Владимирской области"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</si>
  <si>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</si>
  <si>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подпрограмма "Совершенствование организации питания обучающихся муниципальных общеобразовательных учреждений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</si>
  <si>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</si>
  <si>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>2020 год</t>
  </si>
  <si>
    <t>в том числе:</t>
  </si>
  <si>
    <t>из федерального бюджета</t>
  </si>
  <si>
    <t>из областного бюджета</t>
  </si>
  <si>
    <t>Всего</t>
  </si>
  <si>
    <t>Собственных доходов:</t>
  </si>
  <si>
    <t>2021 год</t>
  </si>
  <si>
    <t xml:space="preserve">                                                 Приложение № 1   к программе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</si>
</sst>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  <numFmt numFmtId="180" formatCode="0.000000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0\ _₽_-;\-* #,##0.00000\ _₽_-;_-* &quot;-&quot;?????\ _₽_-;_-@_-"/>
    <numFmt numFmtId="186" formatCode="_-* #,##0_р_._-;\-* #,##0_р_._-;_-* &quot;-&quot;??_р_._-;_-@_-"/>
    <numFmt numFmtId="187" formatCode="_-* #,##0.0000_р_._-;\-* #,##0.0000_р_._-;_-* &quot;-&quot;??_р_._-;_-@_-"/>
    <numFmt numFmtId="188" formatCode="#,##0.00\ &quot;₽&quot;"/>
    <numFmt numFmtId="189" formatCode="_-* #,##0.000\ _₽_-;\-* #,##0.000\ _₽_-;_-* &quot;-&quot;???\ _₽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\ _₽_-;\-* #,##0.0000\ _₽_-;_-* &quot;-&quot;????\ _₽_-;_-@_-"/>
  </numFmts>
  <fonts count="4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1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8" xfId="0" applyFont="1" applyBorder="1" applyAlignment="1">
      <alignment horizontal="center"/>
    </xf>
    <xf numFmtId="178" fontId="9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 horizontal="center"/>
    </xf>
    <xf numFmtId="178" fontId="9" fillId="0" borderId="2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5" xfId="0" applyFont="1" applyBorder="1" applyAlignment="1">
      <alignment/>
    </xf>
    <xf numFmtId="178" fontId="8" fillId="0" borderId="10" xfId="0" applyNumberFormat="1" applyFont="1" applyBorder="1" applyAlignment="1">
      <alignment horizontal="center"/>
    </xf>
    <xf numFmtId="178" fontId="8" fillId="0" borderId="17" xfId="0" applyNumberFormat="1" applyFont="1" applyBorder="1" applyAlignment="1">
      <alignment horizontal="center"/>
    </xf>
    <xf numFmtId="178" fontId="8" fillId="0" borderId="26" xfId="0" applyNumberFormat="1" applyFont="1" applyBorder="1" applyAlignment="1">
      <alignment horizontal="center"/>
    </xf>
    <xf numFmtId="178" fontId="9" fillId="0" borderId="19" xfId="0" applyNumberFormat="1" applyFont="1" applyBorder="1" applyAlignment="1">
      <alignment horizontal="center"/>
    </xf>
    <xf numFmtId="178" fontId="9" fillId="0" borderId="27" xfId="0" applyNumberFormat="1" applyFont="1" applyBorder="1" applyAlignment="1">
      <alignment horizontal="center"/>
    </xf>
    <xf numFmtId="178" fontId="9" fillId="0" borderId="20" xfId="0" applyNumberFormat="1" applyFont="1" applyBorder="1" applyAlignment="1">
      <alignment horizontal="center"/>
    </xf>
    <xf numFmtId="178" fontId="9" fillId="0" borderId="0" xfId="0" applyNumberFormat="1" applyFont="1" applyAlignment="1">
      <alignment horizontal="center"/>
    </xf>
    <xf numFmtId="178" fontId="9" fillId="0" borderId="19" xfId="0" applyNumberFormat="1" applyFont="1" applyFill="1" applyBorder="1" applyAlignment="1">
      <alignment horizontal="center"/>
    </xf>
    <xf numFmtId="178" fontId="9" fillId="0" borderId="21" xfId="0" applyNumberFormat="1" applyFont="1" applyBorder="1" applyAlignment="1">
      <alignment horizontal="center"/>
    </xf>
    <xf numFmtId="178" fontId="9" fillId="0" borderId="20" xfId="0" applyNumberFormat="1" applyFont="1" applyFill="1" applyBorder="1" applyAlignment="1">
      <alignment horizontal="center"/>
    </xf>
    <xf numFmtId="178" fontId="9" fillId="0" borderId="21" xfId="0" applyNumberFormat="1" applyFont="1" applyFill="1" applyBorder="1" applyAlignment="1">
      <alignment horizontal="center"/>
    </xf>
    <xf numFmtId="178" fontId="9" fillId="0" borderId="28" xfId="0" applyNumberFormat="1" applyFont="1" applyBorder="1" applyAlignment="1">
      <alignment horizontal="center"/>
    </xf>
    <xf numFmtId="178" fontId="8" fillId="0" borderId="22" xfId="60" applyNumberFormat="1" applyFont="1" applyBorder="1" applyAlignment="1">
      <alignment horizontal="center"/>
    </xf>
    <xf numFmtId="178" fontId="8" fillId="0" borderId="25" xfId="0" applyNumberFormat="1" applyFont="1" applyBorder="1" applyAlignment="1">
      <alignment horizontal="center"/>
    </xf>
    <xf numFmtId="178" fontId="8" fillId="0" borderId="29" xfId="0" applyNumberFormat="1" applyFont="1" applyBorder="1" applyAlignment="1">
      <alignment horizontal="center"/>
    </xf>
    <xf numFmtId="178" fontId="8" fillId="0" borderId="22" xfId="0" applyNumberFormat="1" applyFont="1" applyBorder="1" applyAlignment="1">
      <alignment horizontal="center"/>
    </xf>
    <xf numFmtId="178" fontId="9" fillId="0" borderId="23" xfId="60" applyNumberFormat="1" applyFont="1" applyBorder="1" applyAlignment="1">
      <alignment horizontal="center"/>
    </xf>
    <xf numFmtId="178" fontId="9" fillId="0" borderId="23" xfId="60" applyNumberFormat="1" applyFont="1" applyBorder="1" applyAlignment="1">
      <alignment/>
    </xf>
    <xf numFmtId="178" fontId="9" fillId="0" borderId="23" xfId="60" applyNumberFormat="1" applyFont="1" applyFill="1" applyBorder="1" applyAlignment="1">
      <alignment horizontal="center"/>
    </xf>
    <xf numFmtId="178" fontId="9" fillId="0" borderId="30" xfId="0" applyNumberFormat="1" applyFont="1" applyBorder="1" applyAlignment="1">
      <alignment horizontal="center"/>
    </xf>
    <xf numFmtId="178" fontId="9" fillId="0" borderId="18" xfId="60" applyNumberFormat="1" applyFont="1" applyBorder="1" applyAlignment="1">
      <alignment horizontal="center"/>
    </xf>
    <xf numFmtId="178" fontId="9" fillId="0" borderId="18" xfId="60" applyNumberFormat="1" applyFont="1" applyBorder="1" applyAlignment="1">
      <alignment/>
    </xf>
    <xf numFmtId="178" fontId="9" fillId="0" borderId="20" xfId="60" applyNumberFormat="1" applyFont="1" applyBorder="1" applyAlignment="1">
      <alignment horizontal="center"/>
    </xf>
    <xf numFmtId="178" fontId="9" fillId="0" borderId="20" xfId="60" applyNumberFormat="1" applyFont="1" applyFill="1" applyBorder="1" applyAlignment="1">
      <alignment horizontal="center"/>
    </xf>
    <xf numFmtId="178" fontId="9" fillId="0" borderId="20" xfId="60" applyNumberFormat="1" applyFont="1" applyBorder="1" applyAlignment="1">
      <alignment/>
    </xf>
    <xf numFmtId="178" fontId="9" fillId="0" borderId="21" xfId="60" applyNumberFormat="1" applyFont="1" applyFill="1" applyBorder="1" applyAlignment="1">
      <alignment horizontal="center"/>
    </xf>
    <xf numFmtId="178" fontId="9" fillId="0" borderId="31" xfId="0" applyNumberFormat="1" applyFont="1" applyBorder="1" applyAlignment="1">
      <alignment horizontal="center"/>
    </xf>
    <xf numFmtId="178" fontId="9" fillId="0" borderId="19" xfId="60" applyNumberFormat="1" applyFont="1" applyBorder="1" applyAlignment="1">
      <alignment/>
    </xf>
    <xf numFmtId="178" fontId="9" fillId="0" borderId="19" xfId="60" applyNumberFormat="1" applyFont="1" applyBorder="1" applyAlignment="1">
      <alignment horizontal="center"/>
    </xf>
    <xf numFmtId="180" fontId="8" fillId="0" borderId="17" xfId="0" applyNumberFormat="1" applyFont="1" applyBorder="1" applyAlignment="1">
      <alignment horizontal="center"/>
    </xf>
    <xf numFmtId="180" fontId="8" fillId="0" borderId="22" xfId="0" applyNumberFormat="1" applyFont="1" applyBorder="1" applyAlignment="1">
      <alignment horizontal="center"/>
    </xf>
    <xf numFmtId="178" fontId="10" fillId="0" borderId="0" xfId="0" applyNumberFormat="1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8" fillId="0" borderId="26" xfId="0" applyNumberFormat="1" applyFont="1" applyBorder="1" applyAlignment="1">
      <alignment horizontal="center"/>
    </xf>
    <xf numFmtId="180" fontId="9" fillId="33" borderId="18" xfId="0" applyNumberFormat="1" applyFont="1" applyFill="1" applyBorder="1" applyAlignment="1">
      <alignment horizontal="center"/>
    </xf>
    <xf numFmtId="178" fontId="9" fillId="33" borderId="18" xfId="0" applyNumberFormat="1" applyFont="1" applyFill="1" applyBorder="1" applyAlignment="1">
      <alignment horizontal="center"/>
    </xf>
    <xf numFmtId="178" fontId="8" fillId="33" borderId="22" xfId="60" applyNumberFormat="1" applyFont="1" applyFill="1" applyBorder="1" applyAlignment="1">
      <alignment horizontal="center"/>
    </xf>
    <xf numFmtId="178" fontId="9" fillId="33" borderId="23" xfId="60" applyNumberFormat="1" applyFont="1" applyFill="1" applyBorder="1" applyAlignment="1">
      <alignment horizontal="center"/>
    </xf>
    <xf numFmtId="180" fontId="9" fillId="33" borderId="18" xfId="60" applyNumberFormat="1" applyFont="1" applyFill="1" applyBorder="1" applyAlignment="1">
      <alignment horizontal="center"/>
    </xf>
    <xf numFmtId="178" fontId="9" fillId="33" borderId="18" xfId="60" applyNumberFormat="1" applyFont="1" applyFill="1" applyBorder="1" applyAlignment="1">
      <alignment horizontal="center"/>
    </xf>
    <xf numFmtId="178" fontId="8" fillId="33" borderId="22" xfId="0" applyNumberFormat="1" applyFont="1" applyFill="1" applyBorder="1" applyAlignment="1">
      <alignment horizontal="center"/>
    </xf>
    <xf numFmtId="178" fontId="9" fillId="4" borderId="18" xfId="0" applyNumberFormat="1" applyFont="1" applyFill="1" applyBorder="1" applyAlignment="1">
      <alignment horizontal="center"/>
    </xf>
    <xf numFmtId="178" fontId="9" fillId="4" borderId="18" xfId="60" applyNumberFormat="1" applyFont="1" applyFill="1" applyBorder="1" applyAlignment="1">
      <alignment horizontal="center"/>
    </xf>
    <xf numFmtId="178" fontId="8" fillId="4" borderId="17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8" fontId="9" fillId="0" borderId="36" xfId="0" applyNumberFormat="1" applyFont="1" applyBorder="1" applyAlignment="1">
      <alignment horizontal="center"/>
    </xf>
    <xf numFmtId="178" fontId="9" fillId="0" borderId="1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0" fillId="33" borderId="33" xfId="0" applyNumberFormat="1" applyFill="1" applyBorder="1" applyAlignment="1">
      <alignment horizontal="center" vertical="center" wrapText="1"/>
    </xf>
    <xf numFmtId="49" fontId="0" fillId="33" borderId="26" xfId="0" applyNumberFormat="1" applyFill="1" applyBorder="1" applyAlignment="1">
      <alignment horizontal="center" vertical="center" wrapText="1"/>
    </xf>
    <xf numFmtId="49" fontId="0" fillId="33" borderId="17" xfId="0" applyNumberForma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33" borderId="33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8" fontId="9" fillId="0" borderId="19" xfId="0" applyNumberFormat="1" applyFont="1" applyBorder="1" applyAlignment="1">
      <alignment horizontal="center"/>
    </xf>
    <xf numFmtId="178" fontId="9" fillId="0" borderId="36" xfId="0" applyNumberFormat="1" applyFont="1" applyFill="1" applyBorder="1" applyAlignment="1">
      <alignment horizontal="center"/>
    </xf>
    <xf numFmtId="178" fontId="9" fillId="0" borderId="18" xfId="0" applyNumberFormat="1" applyFont="1" applyFill="1" applyBorder="1" applyAlignment="1">
      <alignment horizontal="center"/>
    </xf>
    <xf numFmtId="178" fontId="9" fillId="0" borderId="46" xfId="0" applyNumberFormat="1" applyFont="1" applyBorder="1" applyAlignment="1">
      <alignment horizontal="center"/>
    </xf>
    <xf numFmtId="178" fontId="9" fillId="0" borderId="2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00" workbookViewId="0" topLeftCell="A1">
      <selection activeCell="A1" sqref="A1:K1"/>
    </sheetView>
  </sheetViews>
  <sheetFormatPr defaultColWidth="9.00390625" defaultRowHeight="12.75"/>
  <cols>
    <col min="1" max="1" width="5.625" style="0" customWidth="1"/>
    <col min="2" max="2" width="23.375" style="0" customWidth="1"/>
    <col min="3" max="3" width="11.375" style="0" customWidth="1"/>
    <col min="4" max="4" width="18.50390625" style="0" customWidth="1"/>
    <col min="5" max="5" width="16.625" style="0" customWidth="1"/>
    <col min="6" max="6" width="15.50390625" style="0" customWidth="1"/>
    <col min="7" max="7" width="12.00390625" style="0" customWidth="1"/>
    <col min="8" max="8" width="14.50390625" style="0" customWidth="1"/>
    <col min="9" max="9" width="16.00390625" style="0" customWidth="1"/>
    <col min="10" max="10" width="14.50390625" style="0" customWidth="1"/>
    <col min="11" max="11" width="14.125" style="0" customWidth="1"/>
    <col min="12" max="12" width="21.625" style="0" customWidth="1"/>
    <col min="13" max="13" width="10.875" style="0" customWidth="1"/>
    <col min="14" max="14" width="12.00390625" style="0" customWidth="1"/>
    <col min="15" max="15" width="12.50390625" style="0" customWidth="1"/>
    <col min="16" max="16" width="12.875" style="0" customWidth="1"/>
  </cols>
  <sheetData>
    <row r="1" spans="1:11" ht="15">
      <c r="A1" s="102" t="s">
        <v>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">
      <c r="A2" s="15"/>
      <c r="B2" s="15"/>
      <c r="C2" s="15"/>
      <c r="D2" s="15"/>
      <c r="E2" s="15"/>
      <c r="F2" s="15"/>
      <c r="G2" s="15"/>
      <c r="H2" s="112"/>
      <c r="I2" s="112"/>
      <c r="J2" s="112"/>
      <c r="K2" s="112"/>
    </row>
    <row r="3" spans="1:11" ht="17.25">
      <c r="A3" s="103" t="s">
        <v>18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ht="13.5" thickBot="1">
      <c r="A4" s="1"/>
    </row>
    <row r="5" spans="1:11" ht="17.25" customHeight="1">
      <c r="A5" s="104" t="s">
        <v>5</v>
      </c>
      <c r="B5" s="97" t="s">
        <v>0</v>
      </c>
      <c r="C5" s="97" t="s">
        <v>1</v>
      </c>
      <c r="D5" s="97" t="s">
        <v>17</v>
      </c>
      <c r="E5" s="108" t="s">
        <v>14</v>
      </c>
      <c r="F5" s="108"/>
      <c r="G5" s="108"/>
      <c r="H5" s="108"/>
      <c r="I5" s="108"/>
      <c r="J5" s="109" t="s">
        <v>16</v>
      </c>
      <c r="K5" s="89" t="s">
        <v>2</v>
      </c>
    </row>
    <row r="6" spans="1:11" ht="17.25" customHeight="1">
      <c r="A6" s="105"/>
      <c r="B6" s="98"/>
      <c r="C6" s="98"/>
      <c r="D6" s="98"/>
      <c r="E6" s="75" t="s">
        <v>15</v>
      </c>
      <c r="F6" s="74" t="s">
        <v>34</v>
      </c>
      <c r="G6" s="75"/>
      <c r="H6" s="75"/>
      <c r="I6" s="75"/>
      <c r="J6" s="110"/>
      <c r="K6" s="90"/>
    </row>
    <row r="7" spans="1:11" ht="17.25" customHeight="1">
      <c r="A7" s="105"/>
      <c r="B7" s="98"/>
      <c r="C7" s="98"/>
      <c r="D7" s="98"/>
      <c r="E7" s="75"/>
      <c r="F7" s="100" t="s">
        <v>6</v>
      </c>
      <c r="G7" s="101"/>
      <c r="H7" s="101"/>
      <c r="I7" s="75" t="s">
        <v>13</v>
      </c>
      <c r="J7" s="110"/>
      <c r="K7" s="90"/>
    </row>
    <row r="8" spans="1:11" ht="21.75" customHeight="1">
      <c r="A8" s="105"/>
      <c r="B8" s="98"/>
      <c r="C8" s="98"/>
      <c r="D8" s="98"/>
      <c r="E8" s="75"/>
      <c r="F8" s="75" t="s">
        <v>33</v>
      </c>
      <c r="G8" s="75" t="s">
        <v>30</v>
      </c>
      <c r="H8" s="75"/>
      <c r="I8" s="75"/>
      <c r="J8" s="110"/>
      <c r="K8" s="90"/>
    </row>
    <row r="9" spans="1:11" ht="39.75" thickBot="1">
      <c r="A9" s="106"/>
      <c r="B9" s="99"/>
      <c r="C9" s="99"/>
      <c r="D9" s="99"/>
      <c r="E9" s="107"/>
      <c r="F9" s="107"/>
      <c r="G9" s="14" t="s">
        <v>31</v>
      </c>
      <c r="H9" s="11" t="s">
        <v>32</v>
      </c>
      <c r="I9" s="107"/>
      <c r="J9" s="111"/>
      <c r="K9" s="91"/>
    </row>
    <row r="10" spans="1:11" ht="13.5" thickBot="1">
      <c r="A10" s="13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</row>
    <row r="11" spans="1:13" ht="16.5" customHeight="1" thickBot="1">
      <c r="A11" s="95" t="s">
        <v>3</v>
      </c>
      <c r="B11" s="76" t="s">
        <v>28</v>
      </c>
      <c r="C11" s="16" t="s">
        <v>19</v>
      </c>
      <c r="D11" s="30">
        <f aca="true" t="shared" si="0" ref="D11:J11">D17+D24+D30+D36</f>
        <v>307130.275</v>
      </c>
      <c r="E11" s="30">
        <f t="shared" si="0"/>
        <v>141669.2</v>
      </c>
      <c r="F11" s="30">
        <f t="shared" si="0"/>
        <v>4504</v>
      </c>
      <c r="G11" s="30">
        <f t="shared" si="0"/>
        <v>0</v>
      </c>
      <c r="H11" s="30">
        <f t="shared" si="0"/>
        <v>4504</v>
      </c>
      <c r="I11" s="62">
        <f t="shared" si="0"/>
        <v>141591.155</v>
      </c>
      <c r="J11" s="30">
        <f t="shared" si="0"/>
        <v>19365.92</v>
      </c>
      <c r="K11" s="76" t="s">
        <v>7</v>
      </c>
      <c r="M11" s="5"/>
    </row>
    <row r="12" spans="1:13" ht="18" customHeight="1" thickBot="1">
      <c r="A12" s="95"/>
      <c r="B12" s="77"/>
      <c r="C12" s="17" t="s">
        <v>20</v>
      </c>
      <c r="D12" s="31">
        <f aca="true" t="shared" si="1" ref="D12:J13">D19+D25+D31+D37</f>
        <v>309812.70986</v>
      </c>
      <c r="E12" s="31">
        <f t="shared" si="1"/>
        <v>158235.07270000002</v>
      </c>
      <c r="F12" s="31">
        <f t="shared" si="1"/>
        <v>5209.482</v>
      </c>
      <c r="G12" s="31">
        <f t="shared" si="1"/>
        <v>0</v>
      </c>
      <c r="H12" s="31">
        <f t="shared" si="1"/>
        <v>5209.482</v>
      </c>
      <c r="I12" s="59">
        <f t="shared" si="1"/>
        <v>124626.20216</v>
      </c>
      <c r="J12" s="31">
        <f t="shared" si="1"/>
        <v>21741.953</v>
      </c>
      <c r="K12" s="77"/>
      <c r="L12" s="61"/>
      <c r="M12" s="5"/>
    </row>
    <row r="13" spans="1:13" ht="17.25" customHeight="1" thickBot="1">
      <c r="A13" s="95"/>
      <c r="B13" s="77"/>
      <c r="C13" s="17" t="s">
        <v>21</v>
      </c>
      <c r="D13" s="73">
        <f t="shared" si="1"/>
        <v>317875.6689800001</v>
      </c>
      <c r="E13" s="31">
        <f t="shared" si="1"/>
        <v>161411.2</v>
      </c>
      <c r="F13" s="31">
        <f t="shared" si="1"/>
        <v>8005.836</v>
      </c>
      <c r="G13" s="31">
        <f t="shared" si="1"/>
        <v>1623.3</v>
      </c>
      <c r="H13" s="31">
        <f t="shared" si="1"/>
        <v>6382.536</v>
      </c>
      <c r="I13" s="59">
        <f t="shared" si="1"/>
        <v>129092.71298</v>
      </c>
      <c r="J13" s="31">
        <f t="shared" si="1"/>
        <v>19365.92</v>
      </c>
      <c r="K13" s="77"/>
      <c r="M13" s="5"/>
    </row>
    <row r="14" spans="1:13" ht="15.75" customHeight="1" thickBot="1">
      <c r="A14" s="95"/>
      <c r="B14" s="77"/>
      <c r="C14" s="17" t="s">
        <v>29</v>
      </c>
      <c r="D14" s="32">
        <f>D21+D27+D33+D39</f>
        <v>281827.605</v>
      </c>
      <c r="E14" s="32">
        <v>145029.8</v>
      </c>
      <c r="F14" s="32">
        <v>4795.473</v>
      </c>
      <c r="G14" s="31">
        <v>0</v>
      </c>
      <c r="H14" s="31">
        <v>4795.473</v>
      </c>
      <c r="I14" s="59">
        <v>95927.14399999999</v>
      </c>
      <c r="J14" s="31">
        <v>19365.92</v>
      </c>
      <c r="K14" s="77"/>
      <c r="M14" s="5"/>
    </row>
    <row r="15" spans="1:13" ht="19.5" customHeight="1" thickBot="1">
      <c r="A15" s="95"/>
      <c r="B15" s="78"/>
      <c r="C15" s="17" t="s">
        <v>35</v>
      </c>
      <c r="D15" s="30">
        <f>D22+D28+D34+D40</f>
        <v>277630.70499999996</v>
      </c>
      <c r="E15" s="30">
        <f aca="true" t="shared" si="2" ref="E15:J16">E22+E28+E34+E40</f>
        <v>155356.9</v>
      </c>
      <c r="F15" s="30">
        <f t="shared" si="2"/>
        <v>5876.436</v>
      </c>
      <c r="G15" s="32">
        <f t="shared" si="2"/>
        <v>0</v>
      </c>
      <c r="H15" s="32">
        <f t="shared" si="2"/>
        <v>5876.436</v>
      </c>
      <c r="I15" s="63">
        <f t="shared" si="2"/>
        <v>97031.44900000001</v>
      </c>
      <c r="J15" s="32">
        <f t="shared" si="2"/>
        <v>19365.92</v>
      </c>
      <c r="K15" s="77"/>
      <c r="M15" s="5"/>
    </row>
    <row r="16" spans="1:11" ht="18" customHeight="1" thickBot="1">
      <c r="A16" s="96"/>
      <c r="B16" s="2" t="s">
        <v>12</v>
      </c>
      <c r="C16" s="18"/>
      <c r="D16" s="30">
        <f>D23+D29+D35+D41</f>
        <v>1494276.9638399999</v>
      </c>
      <c r="E16" s="30">
        <f t="shared" si="2"/>
        <v>770786.9727</v>
      </c>
      <c r="F16" s="30">
        <f t="shared" si="2"/>
        <v>29472.190000000002</v>
      </c>
      <c r="G16" s="30">
        <f t="shared" si="2"/>
        <v>0</v>
      </c>
      <c r="H16" s="30">
        <f t="shared" si="2"/>
        <v>27848.89</v>
      </c>
      <c r="I16" s="62">
        <f t="shared" si="2"/>
        <v>594812.16814</v>
      </c>
      <c r="J16" s="30">
        <f t="shared" si="2"/>
        <v>99205.633</v>
      </c>
      <c r="K16" s="78"/>
    </row>
    <row r="17" spans="1:11" ht="9.75" customHeight="1">
      <c r="A17" s="92" t="s">
        <v>4</v>
      </c>
      <c r="B17" s="82" t="s">
        <v>25</v>
      </c>
      <c r="C17" s="87" t="s">
        <v>22</v>
      </c>
      <c r="D17" s="85">
        <f>E17+F17+I17+J17</f>
        <v>259771.653</v>
      </c>
      <c r="E17" s="85">
        <v>130298.7</v>
      </c>
      <c r="F17" s="85">
        <f>G17+H17</f>
        <v>1029</v>
      </c>
      <c r="G17" s="85">
        <v>0</v>
      </c>
      <c r="H17" s="85">
        <v>1029</v>
      </c>
      <c r="I17" s="117">
        <v>128443.953</v>
      </c>
      <c r="J17" s="119">
        <v>0</v>
      </c>
      <c r="K17" s="76" t="s">
        <v>7</v>
      </c>
    </row>
    <row r="18" spans="1:11" ht="9.75" customHeight="1">
      <c r="A18" s="93"/>
      <c r="B18" s="83"/>
      <c r="C18" s="88"/>
      <c r="D18" s="86"/>
      <c r="E18" s="86"/>
      <c r="F18" s="116"/>
      <c r="G18" s="86"/>
      <c r="H18" s="86"/>
      <c r="I18" s="118"/>
      <c r="J18" s="120"/>
      <c r="K18" s="77"/>
    </row>
    <row r="19" spans="1:11" ht="18" customHeight="1">
      <c r="A19" s="93"/>
      <c r="B19" s="83"/>
      <c r="C19" s="21" t="s">
        <v>20</v>
      </c>
      <c r="D19" s="64">
        <f>E19+F19+I19+J19</f>
        <v>256780.11129</v>
      </c>
      <c r="E19" s="35">
        <v>143448.1</v>
      </c>
      <c r="F19" s="35">
        <f>G19+H19</f>
        <v>1296.482</v>
      </c>
      <c r="G19" s="35">
        <v>0</v>
      </c>
      <c r="H19" s="36">
        <v>1296.482</v>
      </c>
      <c r="I19" s="37">
        <v>112035.52929</v>
      </c>
      <c r="J19" s="34">
        <v>0</v>
      </c>
      <c r="K19" s="77"/>
    </row>
    <row r="20" spans="1:11" ht="16.5" customHeight="1">
      <c r="A20" s="93"/>
      <c r="B20" s="83"/>
      <c r="C20" s="22" t="s">
        <v>21</v>
      </c>
      <c r="D20" s="71">
        <f>E20+F20+I20+J20</f>
        <v>267976.29098000005</v>
      </c>
      <c r="E20" s="35">
        <v>150875.2</v>
      </c>
      <c r="F20" s="38">
        <f>G20+H20</f>
        <v>3882.8360000000002</v>
      </c>
      <c r="G20" s="35">
        <v>1623.3</v>
      </c>
      <c r="H20" s="35">
        <v>2259.536</v>
      </c>
      <c r="I20" s="39">
        <v>113218.25498</v>
      </c>
      <c r="J20" s="34">
        <v>0</v>
      </c>
      <c r="K20" s="77"/>
    </row>
    <row r="21" spans="1:11" ht="16.5" customHeight="1">
      <c r="A21" s="93"/>
      <c r="B21" s="83"/>
      <c r="C21" s="23" t="s">
        <v>29</v>
      </c>
      <c r="D21" s="65">
        <f>E21+F21+I21+J21</f>
        <v>239943.955</v>
      </c>
      <c r="E21" s="35">
        <v>143578.6</v>
      </c>
      <c r="F21" s="38">
        <f>G21+H21</f>
        <v>1753.436</v>
      </c>
      <c r="G21" s="38">
        <v>0</v>
      </c>
      <c r="H21" s="35">
        <v>1753.436</v>
      </c>
      <c r="I21" s="40">
        <v>94611.919</v>
      </c>
      <c r="J21" s="41">
        <v>0</v>
      </c>
      <c r="K21" s="77"/>
    </row>
    <row r="22" spans="1:11" ht="18" customHeight="1" thickBot="1">
      <c r="A22" s="93"/>
      <c r="B22" s="84"/>
      <c r="C22" s="23" t="s">
        <v>35</v>
      </c>
      <c r="D22" s="65">
        <f>E22+F22+I22+J22</f>
        <v>234814.65499999997</v>
      </c>
      <c r="E22" s="35">
        <v>143579.9</v>
      </c>
      <c r="F22" s="38">
        <f>G22+H22</f>
        <v>1753.436</v>
      </c>
      <c r="G22" s="38">
        <v>0</v>
      </c>
      <c r="H22" s="35">
        <v>1753.436</v>
      </c>
      <c r="I22" s="40">
        <v>89481.319</v>
      </c>
      <c r="J22" s="41">
        <v>0</v>
      </c>
      <c r="K22" s="77"/>
    </row>
    <row r="23" spans="1:11" ht="18.75" customHeight="1" thickBot="1">
      <c r="A23" s="94"/>
      <c r="B23" s="8" t="s">
        <v>11</v>
      </c>
      <c r="C23" s="24"/>
      <c r="D23" s="66">
        <f>D17+D19+D20+D22+D21</f>
        <v>1259286.66527</v>
      </c>
      <c r="E23" s="43">
        <f>E17+E19+E20+E22+E21</f>
        <v>711780.5</v>
      </c>
      <c r="F23" s="30">
        <f>F17+F19+F20+F22+F21</f>
        <v>9715.19</v>
      </c>
      <c r="G23" s="44">
        <v>0</v>
      </c>
      <c r="H23" s="45">
        <f>H17+H19+H20+H22+H21</f>
        <v>8091.889999999999</v>
      </c>
      <c r="I23" s="60">
        <f>I17+I19+I20+I22+I21</f>
        <v>537790.97527</v>
      </c>
      <c r="J23" s="43">
        <f>J17+J19+J20+J22</f>
        <v>0</v>
      </c>
      <c r="K23" s="78"/>
    </row>
    <row r="24" spans="1:13" ht="36.75" customHeight="1">
      <c r="A24" s="113" t="s">
        <v>8</v>
      </c>
      <c r="B24" s="82" t="s">
        <v>27</v>
      </c>
      <c r="C24" s="25" t="s">
        <v>22</v>
      </c>
      <c r="D24" s="67">
        <f>E24+F24+I24+J24</f>
        <v>26096.411999999997</v>
      </c>
      <c r="E24" s="46">
        <v>0</v>
      </c>
      <c r="F24" s="47">
        <f aca="true" t="shared" si="3" ref="F24:F41">G24+H24</f>
        <v>2078</v>
      </c>
      <c r="G24" s="46">
        <v>0</v>
      </c>
      <c r="H24" s="46">
        <v>2078</v>
      </c>
      <c r="I24" s="48">
        <v>5577.492</v>
      </c>
      <c r="J24" s="49">
        <v>18440.92</v>
      </c>
      <c r="K24" s="76" t="s">
        <v>7</v>
      </c>
      <c r="M24" s="4"/>
    </row>
    <row r="25" spans="1:11" ht="18.75" customHeight="1">
      <c r="A25" s="114"/>
      <c r="B25" s="83"/>
      <c r="C25" s="22" t="s">
        <v>20</v>
      </c>
      <c r="D25" s="68">
        <f>E25+F25+I25+J25</f>
        <v>27706.0825</v>
      </c>
      <c r="E25" s="50">
        <v>0</v>
      </c>
      <c r="F25" s="51">
        <f t="shared" si="3"/>
        <v>2215</v>
      </c>
      <c r="G25" s="52">
        <v>0</v>
      </c>
      <c r="H25" s="52">
        <v>2215</v>
      </c>
      <c r="I25" s="53">
        <v>5066.9035</v>
      </c>
      <c r="J25" s="26">
        <v>20424.179</v>
      </c>
      <c r="K25" s="77"/>
    </row>
    <row r="26" spans="1:11" ht="20.25" customHeight="1">
      <c r="A26" s="114"/>
      <c r="B26" s="83"/>
      <c r="C26" s="22" t="s">
        <v>21</v>
      </c>
      <c r="D26" s="72">
        <f>E26+F26+I26+J26</f>
        <v>28187.450999999997</v>
      </c>
      <c r="E26" s="50">
        <v>0</v>
      </c>
      <c r="F26" s="51">
        <f t="shared" si="3"/>
        <v>2292</v>
      </c>
      <c r="G26" s="52">
        <v>0</v>
      </c>
      <c r="H26" s="52">
        <v>2292</v>
      </c>
      <c r="I26" s="53">
        <v>7454.531</v>
      </c>
      <c r="J26" s="26">
        <v>18440.92</v>
      </c>
      <c r="K26" s="77"/>
    </row>
    <row r="27" spans="1:11" ht="20.25" customHeight="1">
      <c r="A27" s="114"/>
      <c r="B27" s="83"/>
      <c r="C27" s="27" t="s">
        <v>29</v>
      </c>
      <c r="D27" s="69">
        <f>E27+F27+I27+J27</f>
        <v>25382.615999999998</v>
      </c>
      <c r="E27" s="50">
        <v>0</v>
      </c>
      <c r="F27" s="54">
        <f>G27+H27</f>
        <v>2292</v>
      </c>
      <c r="G27" s="52">
        <v>0</v>
      </c>
      <c r="H27" s="52">
        <v>2292</v>
      </c>
      <c r="I27" s="55">
        <v>4649.696</v>
      </c>
      <c r="J27" s="56">
        <v>18440.92</v>
      </c>
      <c r="K27" s="77"/>
    </row>
    <row r="28" spans="1:11" ht="24" customHeight="1" thickBot="1">
      <c r="A28" s="115"/>
      <c r="B28" s="84"/>
      <c r="C28" s="27" t="s">
        <v>35</v>
      </c>
      <c r="D28" s="69">
        <f>E28+F28+I28+J28</f>
        <v>25074.015999999996</v>
      </c>
      <c r="E28" s="50">
        <v>0</v>
      </c>
      <c r="F28" s="57">
        <f t="shared" si="3"/>
        <v>2292</v>
      </c>
      <c r="G28" s="58">
        <v>0</v>
      </c>
      <c r="H28" s="52">
        <v>2292</v>
      </c>
      <c r="I28" s="55">
        <v>4341.096</v>
      </c>
      <c r="J28" s="56">
        <v>18440.92</v>
      </c>
      <c r="K28" s="77"/>
    </row>
    <row r="29" spans="1:11" ht="17.25" customHeight="1" thickBot="1">
      <c r="A29" s="9"/>
      <c r="B29" s="6" t="s">
        <v>11</v>
      </c>
      <c r="C29" s="24"/>
      <c r="D29" s="66">
        <f aca="true" t="shared" si="4" ref="D29:J29">D24+D25+D26+D28+D27</f>
        <v>132446.5775</v>
      </c>
      <c r="E29" s="42">
        <f t="shared" si="4"/>
        <v>0</v>
      </c>
      <c r="F29" s="42">
        <f t="shared" si="4"/>
        <v>11169</v>
      </c>
      <c r="G29" s="42">
        <f t="shared" si="4"/>
        <v>0</v>
      </c>
      <c r="H29" s="42">
        <f t="shared" si="4"/>
        <v>11169</v>
      </c>
      <c r="I29" s="42">
        <f t="shared" si="4"/>
        <v>27089.7185</v>
      </c>
      <c r="J29" s="42">
        <f t="shared" si="4"/>
        <v>94187.859</v>
      </c>
      <c r="K29" s="78"/>
    </row>
    <row r="30" spans="1:11" ht="28.5" customHeight="1">
      <c r="A30" s="79" t="s">
        <v>9</v>
      </c>
      <c r="B30" s="82" t="s">
        <v>26</v>
      </c>
      <c r="C30" s="19" t="s">
        <v>22</v>
      </c>
      <c r="D30" s="65">
        <f>E30+F30+I30+J30</f>
        <v>9891.71</v>
      </c>
      <c r="E30" s="20">
        <v>0</v>
      </c>
      <c r="F30" s="20">
        <f t="shared" si="3"/>
        <v>1397</v>
      </c>
      <c r="G30" s="20">
        <v>0</v>
      </c>
      <c r="H30" s="20">
        <f>755+642</f>
        <v>1397</v>
      </c>
      <c r="I30" s="20">
        <v>7569.71</v>
      </c>
      <c r="J30" s="34">
        <v>925</v>
      </c>
      <c r="K30" s="76" t="s">
        <v>7</v>
      </c>
    </row>
    <row r="31" spans="1:11" ht="16.5" customHeight="1">
      <c r="A31" s="80"/>
      <c r="B31" s="83"/>
      <c r="C31" s="22" t="s">
        <v>20</v>
      </c>
      <c r="D31" s="65">
        <f>E31+F31+I31+J31</f>
        <v>10539.54337</v>
      </c>
      <c r="E31" s="20">
        <v>0</v>
      </c>
      <c r="F31" s="20">
        <f t="shared" si="3"/>
        <v>1698</v>
      </c>
      <c r="G31" s="35">
        <v>0</v>
      </c>
      <c r="H31" s="35">
        <v>1698</v>
      </c>
      <c r="I31" s="35">
        <v>7523.76937</v>
      </c>
      <c r="J31" s="26">
        <v>1317.774</v>
      </c>
      <c r="K31" s="77"/>
    </row>
    <row r="32" spans="1:11" ht="16.5" customHeight="1">
      <c r="A32" s="80"/>
      <c r="B32" s="83"/>
      <c r="C32" s="22" t="s">
        <v>21</v>
      </c>
      <c r="D32" s="71">
        <f>E32+F32+I32+J32</f>
        <v>11175.927</v>
      </c>
      <c r="E32" s="20">
        <v>0</v>
      </c>
      <c r="F32" s="20">
        <f t="shared" si="3"/>
        <v>1831</v>
      </c>
      <c r="G32" s="35">
        <v>0</v>
      </c>
      <c r="H32" s="35">
        <v>1831</v>
      </c>
      <c r="I32" s="35">
        <v>8419.927</v>
      </c>
      <c r="J32" s="26">
        <v>925</v>
      </c>
      <c r="K32" s="77"/>
    </row>
    <row r="33" spans="1:11" ht="16.5" customHeight="1">
      <c r="A33" s="80"/>
      <c r="B33" s="83"/>
      <c r="C33" s="23" t="s">
        <v>29</v>
      </c>
      <c r="D33" s="65">
        <f>E33+F33+I33+J33</f>
        <v>5965.034</v>
      </c>
      <c r="E33" s="20">
        <v>0</v>
      </c>
      <c r="F33" s="35">
        <f>G33+H33</f>
        <v>1831</v>
      </c>
      <c r="G33" s="38">
        <v>0</v>
      </c>
      <c r="H33" s="38">
        <v>1831</v>
      </c>
      <c r="I33" s="38">
        <v>3209.034</v>
      </c>
      <c r="J33" s="56">
        <v>925</v>
      </c>
      <c r="K33" s="77"/>
    </row>
    <row r="34" spans="1:11" ht="18.75" customHeight="1" thickBot="1">
      <c r="A34" s="81"/>
      <c r="B34" s="84"/>
      <c r="C34" s="23" t="s">
        <v>35</v>
      </c>
      <c r="D34" s="65">
        <f>E34+F34+I34+J34</f>
        <v>5965.034</v>
      </c>
      <c r="E34" s="20">
        <v>0</v>
      </c>
      <c r="F34" s="33">
        <f t="shared" si="3"/>
        <v>1831</v>
      </c>
      <c r="G34" s="38">
        <v>0</v>
      </c>
      <c r="H34" s="38">
        <v>1831</v>
      </c>
      <c r="I34" s="38">
        <v>3209.034</v>
      </c>
      <c r="J34" s="56">
        <v>925</v>
      </c>
      <c r="K34" s="77"/>
    </row>
    <row r="35" spans="1:11" ht="18.75" customHeight="1" thickBot="1">
      <c r="A35" s="9"/>
      <c r="B35" s="7" t="s">
        <v>11</v>
      </c>
      <c r="C35" s="28"/>
      <c r="D35" s="70">
        <f aca="true" t="shared" si="5" ref="D35:J35">D30+D31+D32+D34+D33</f>
        <v>43537.24837</v>
      </c>
      <c r="E35" s="45">
        <f t="shared" si="5"/>
        <v>0</v>
      </c>
      <c r="F35" s="45">
        <f t="shared" si="5"/>
        <v>8588</v>
      </c>
      <c r="G35" s="45">
        <f t="shared" si="5"/>
        <v>0</v>
      </c>
      <c r="H35" s="45">
        <f t="shared" si="5"/>
        <v>8588</v>
      </c>
      <c r="I35" s="45">
        <f t="shared" si="5"/>
        <v>29931.47437</v>
      </c>
      <c r="J35" s="45">
        <f t="shared" si="5"/>
        <v>5017.773999999999</v>
      </c>
      <c r="K35" s="78"/>
    </row>
    <row r="36" spans="1:11" ht="19.5" customHeight="1">
      <c r="A36" s="79" t="s">
        <v>10</v>
      </c>
      <c r="B36" s="82" t="s">
        <v>23</v>
      </c>
      <c r="C36" s="19" t="s">
        <v>22</v>
      </c>
      <c r="D36" s="65">
        <f>E36+F36+I36+J36</f>
        <v>11370.5</v>
      </c>
      <c r="E36" s="20">
        <v>11370.5</v>
      </c>
      <c r="F36" s="20">
        <f t="shared" si="3"/>
        <v>0</v>
      </c>
      <c r="G36" s="20">
        <v>0</v>
      </c>
      <c r="H36" s="20">
        <v>0</v>
      </c>
      <c r="I36" s="20">
        <v>0</v>
      </c>
      <c r="J36" s="34">
        <v>0</v>
      </c>
      <c r="K36" s="82" t="s">
        <v>24</v>
      </c>
    </row>
    <row r="37" spans="1:11" ht="19.5" customHeight="1">
      <c r="A37" s="80"/>
      <c r="B37" s="83"/>
      <c r="C37" s="22" t="s">
        <v>20</v>
      </c>
      <c r="D37" s="65">
        <f>E37+F37+I37+J37</f>
        <v>14786.9727</v>
      </c>
      <c r="E37" s="20">
        <v>14786.9727</v>
      </c>
      <c r="F37" s="20">
        <f t="shared" si="3"/>
        <v>0</v>
      </c>
      <c r="G37" s="35">
        <v>0</v>
      </c>
      <c r="H37" s="35">
        <v>0</v>
      </c>
      <c r="I37" s="35">
        <v>0</v>
      </c>
      <c r="J37" s="26">
        <v>0</v>
      </c>
      <c r="K37" s="83"/>
    </row>
    <row r="38" spans="1:11" ht="19.5" customHeight="1">
      <c r="A38" s="80"/>
      <c r="B38" s="83"/>
      <c r="C38" s="22" t="s">
        <v>21</v>
      </c>
      <c r="D38" s="71">
        <f>E38+F38+I38+J38</f>
        <v>10536</v>
      </c>
      <c r="E38" s="20">
        <v>10536</v>
      </c>
      <c r="F38" s="20">
        <f t="shared" si="3"/>
        <v>0</v>
      </c>
      <c r="G38" s="35">
        <v>0</v>
      </c>
      <c r="H38" s="35">
        <v>0</v>
      </c>
      <c r="I38" s="35">
        <v>0</v>
      </c>
      <c r="J38" s="26">
        <v>0</v>
      </c>
      <c r="K38" s="83"/>
    </row>
    <row r="39" spans="1:11" ht="19.5" customHeight="1">
      <c r="A39" s="80"/>
      <c r="B39" s="83"/>
      <c r="C39" s="23" t="s">
        <v>29</v>
      </c>
      <c r="D39" s="35">
        <f>E39+F39+I39+J39</f>
        <v>10536</v>
      </c>
      <c r="E39" s="20">
        <v>10536</v>
      </c>
      <c r="F39" s="35">
        <f>G39+H39</f>
        <v>0</v>
      </c>
      <c r="G39" s="38">
        <v>0</v>
      </c>
      <c r="H39" s="38">
        <v>0</v>
      </c>
      <c r="I39" s="38">
        <v>0</v>
      </c>
      <c r="J39" s="56">
        <v>0</v>
      </c>
      <c r="K39" s="83"/>
    </row>
    <row r="40" spans="1:11" ht="19.5" customHeight="1" thickBot="1">
      <c r="A40" s="81"/>
      <c r="B40" s="84"/>
      <c r="C40" s="23" t="s">
        <v>35</v>
      </c>
      <c r="D40" s="33">
        <f>E40+F40+I40+J40</f>
        <v>11777</v>
      </c>
      <c r="E40" s="20">
        <v>11777</v>
      </c>
      <c r="F40" s="33">
        <f t="shared" si="3"/>
        <v>0</v>
      </c>
      <c r="G40" s="38">
        <v>0</v>
      </c>
      <c r="H40" s="38">
        <v>0</v>
      </c>
      <c r="I40" s="38">
        <v>0</v>
      </c>
      <c r="J40" s="56">
        <v>0</v>
      </c>
      <c r="K40" s="83"/>
    </row>
    <row r="41" spans="1:11" ht="18.75" customHeight="1" thickBot="1">
      <c r="A41" s="10"/>
      <c r="B41" s="7" t="s">
        <v>11</v>
      </c>
      <c r="C41" s="29"/>
      <c r="D41" s="30">
        <f>D36+D37+D38+D39+D40</f>
        <v>59006.4727</v>
      </c>
      <c r="E41" s="30">
        <f>E36+E37+E38+E39+E40</f>
        <v>59006.4727</v>
      </c>
      <c r="F41" s="30">
        <f t="shared" si="3"/>
        <v>0</v>
      </c>
      <c r="G41" s="44">
        <v>0</v>
      </c>
      <c r="H41" s="45">
        <f>H36+H37+H38+H40</f>
        <v>0</v>
      </c>
      <c r="I41" s="45">
        <f>I36+I37+I38+I40</f>
        <v>0</v>
      </c>
      <c r="J41" s="43">
        <f>J36+J37+J38+J40</f>
        <v>0</v>
      </c>
      <c r="K41" s="84"/>
    </row>
    <row r="43" ht="12.75">
      <c r="D43" s="5"/>
    </row>
    <row r="44" ht="12.75">
      <c r="D44" s="3"/>
    </row>
  </sheetData>
  <sheetProtection/>
  <mergeCells count="39">
    <mergeCell ref="A36:A40"/>
    <mergeCell ref="B36:B40"/>
    <mergeCell ref="K36:K41"/>
    <mergeCell ref="A24:A28"/>
    <mergeCell ref="B24:B28"/>
    <mergeCell ref="F17:F18"/>
    <mergeCell ref="I17:I18"/>
    <mergeCell ref="J17:J18"/>
    <mergeCell ref="K17:K23"/>
    <mergeCell ref="A1:K1"/>
    <mergeCell ref="A3:K3"/>
    <mergeCell ref="A5:A9"/>
    <mergeCell ref="B5:B9"/>
    <mergeCell ref="I7:I9"/>
    <mergeCell ref="F8:F9"/>
    <mergeCell ref="E5:I5"/>
    <mergeCell ref="J5:J9"/>
    <mergeCell ref="H2:K2"/>
    <mergeCell ref="E6:E9"/>
    <mergeCell ref="K5:K9"/>
    <mergeCell ref="A17:A23"/>
    <mergeCell ref="B17:B22"/>
    <mergeCell ref="A11:A16"/>
    <mergeCell ref="K11:K16"/>
    <mergeCell ref="H17:H18"/>
    <mergeCell ref="G8:H8"/>
    <mergeCell ref="C5:C9"/>
    <mergeCell ref="D5:D9"/>
    <mergeCell ref="F7:H7"/>
    <mergeCell ref="F6:I6"/>
    <mergeCell ref="B11:B15"/>
    <mergeCell ref="K24:K29"/>
    <mergeCell ref="A30:A34"/>
    <mergeCell ref="B30:B34"/>
    <mergeCell ref="K30:K35"/>
    <mergeCell ref="D17:D18"/>
    <mergeCell ref="E17:E18"/>
    <mergeCell ref="G17:G18"/>
    <mergeCell ref="C17:C18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90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2019-03-15T14:27:58Z</cp:lastPrinted>
  <dcterms:created xsi:type="dcterms:W3CDTF">2013-02-05T10:52:46Z</dcterms:created>
  <dcterms:modified xsi:type="dcterms:W3CDTF">2019-04-10T11:43:05Z</dcterms:modified>
  <cp:category/>
  <cp:version/>
  <cp:contentType/>
  <cp:contentStatus/>
</cp:coreProperties>
</file>