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<sst xmlns="http://schemas.openxmlformats.org/spreadsheetml/2006/main" count="54" uniqueCount="35">
  <si>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</si>
  <si>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</si>
  <si>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</si>
  <si>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</si>
  <si>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</si>
  <si>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</si>
  <si>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</si>
  <si>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</si>
  <si>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Объем финансирования (млн.руб.)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</si>
  <si>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</si>
  <si>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</si>
  <si>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</si>
  <si>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</si>
  <si>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</si>
  <si>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</si>
  <si>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</si>
  <si>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</si>
  <si>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</si>
  <si>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</si>
  <si>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</si>
  <si>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Раздел 7. Перечень Программных мероприятий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</si>
  <si>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</si>
  <si>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</si>
  <si>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</si>
  <si>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 xml:space="preserve">                                                         Приложение № 2  к постановлению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</si>
  <si>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</si>
  <si>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</si>
  <si>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</si>
  <si>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</si>
  <si>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подпрограмма "Комплексная безопасность образовательных организаций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</si>
  <si>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организаций ЗАТО г.Радужный на 2014-2016 годы</t>
  </si>
  <si>
    <t>подпрограмма "Совершенствование отдыха и оздоровления детей и подростков  ЗАТО г.Радужный на 2014-2016 годы"</t>
  </si>
  <si>
    <t>Внебюджетные средства</t>
  </si>
  <si>
    <t>Собственные доходы:</t>
  </si>
  <si>
    <t>администрации ЗАТО г.Радужный от 11.07. 2014 г. № 834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</si>
</sst>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6" fillId="0" borderId="9" xfId="0" applyFont="1" applyBorder="1" applyAlignment="1">
      <alignment/>
    </xf>
    <xf numFmtId="168" fontId="6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8" xfId="0" applyFon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7" fillId="0" borderId="1" xfId="0" applyNumberFormat="1" applyFont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7" fillId="0" borderId="9" xfId="0" applyNumberFormat="1" applyFont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7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71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71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7" fillId="0" borderId="19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3.00390625" style="0" customWidth="1"/>
    <col min="6" max="6" width="14.625" style="0" customWidth="1"/>
    <col min="7" max="7" width="13.375" style="0" customWidth="1"/>
    <col min="8" max="8" width="11.00390625" style="0" customWidth="1"/>
    <col min="9" max="10" width="15.625" style="0" customWidth="1"/>
  </cols>
  <sheetData>
    <row r="2" spans="1:10" ht="12.75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8.75">
      <c r="A4" s="69" t="s">
        <v>20</v>
      </c>
      <c r="B4" s="69"/>
      <c r="C4" s="69"/>
      <c r="D4" s="69"/>
      <c r="E4" s="69"/>
      <c r="F4" s="69"/>
      <c r="G4" s="69"/>
      <c r="H4" s="69"/>
      <c r="I4" s="69"/>
    </row>
    <row r="5" ht="12.75">
      <c r="A5" s="1"/>
    </row>
    <row r="6" spans="1:10" ht="17.25" customHeight="1" thickBot="1">
      <c r="A6" s="70" t="s">
        <v>7</v>
      </c>
      <c r="B6" s="61" t="s">
        <v>0</v>
      </c>
      <c r="C6" s="61" t="s">
        <v>1</v>
      </c>
      <c r="D6" s="61" t="s">
        <v>8</v>
      </c>
      <c r="E6" s="75" t="s">
        <v>26</v>
      </c>
      <c r="F6" s="76"/>
      <c r="G6" s="76"/>
      <c r="H6" s="77"/>
      <c r="I6" s="61" t="s">
        <v>2</v>
      </c>
      <c r="J6" s="61" t="s">
        <v>10</v>
      </c>
    </row>
    <row r="7" spans="1:10" ht="25.5" customHeight="1">
      <c r="A7" s="71"/>
      <c r="B7" s="59"/>
      <c r="C7" s="59"/>
      <c r="D7" s="59"/>
      <c r="E7" s="54" t="s">
        <v>27</v>
      </c>
      <c r="F7" s="73" t="s">
        <v>33</v>
      </c>
      <c r="G7" s="74"/>
      <c r="H7" s="59" t="s">
        <v>32</v>
      </c>
      <c r="I7" s="59"/>
      <c r="J7" s="59"/>
    </row>
    <row r="8" spans="1:10" ht="51">
      <c r="A8" s="72"/>
      <c r="B8" s="60"/>
      <c r="C8" s="60"/>
      <c r="D8" s="60"/>
      <c r="E8" s="53"/>
      <c r="F8" s="2" t="s">
        <v>9</v>
      </c>
      <c r="G8" s="52" t="s">
        <v>25</v>
      </c>
      <c r="H8" s="60"/>
      <c r="I8" s="60"/>
      <c r="J8" s="60"/>
    </row>
    <row r="9" spans="1:10" ht="13.5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>
      <c r="A10" s="7"/>
      <c r="B10" s="7"/>
      <c r="C10" s="9"/>
      <c r="D10" s="9"/>
      <c r="E10" s="9"/>
      <c r="F10" s="9"/>
      <c r="G10" s="9"/>
      <c r="H10" s="9"/>
      <c r="I10" s="21"/>
      <c r="J10" s="9"/>
    </row>
    <row r="11" spans="1:10" ht="33" customHeight="1" thickBot="1">
      <c r="A11" s="63" t="s">
        <v>3</v>
      </c>
      <c r="B11" s="63" t="s">
        <v>22</v>
      </c>
      <c r="C11" s="22" t="s">
        <v>4</v>
      </c>
      <c r="D11" s="46">
        <f>F11+G11+H11+E11</f>
        <v>206466.932</v>
      </c>
      <c r="E11" s="47">
        <f>105845</f>
        <v>105845</v>
      </c>
      <c r="F11" s="33">
        <f>F16+F20+F25+F29</f>
        <v>9676.08</v>
      </c>
      <c r="G11" s="47">
        <f>G16+G20+G25+G29</f>
        <v>90480.852</v>
      </c>
      <c r="H11" s="33">
        <v>465</v>
      </c>
      <c r="I11" s="65" t="s">
        <v>11</v>
      </c>
      <c r="J11" s="67"/>
    </row>
    <row r="12" spans="1:10" ht="14.25" customHeight="1" thickBot="1">
      <c r="A12" s="63"/>
      <c r="B12" s="63"/>
      <c r="C12" s="23" t="s">
        <v>5</v>
      </c>
      <c r="D12" s="46">
        <f>F12+G12+H12+E12</f>
        <v>190616.71000000002</v>
      </c>
      <c r="E12" s="48">
        <v>105845</v>
      </c>
      <c r="F12" s="33">
        <f>F17+F26+F30</f>
        <v>3109</v>
      </c>
      <c r="G12" s="48">
        <f>G17+G21+G26+G30</f>
        <v>81197.71</v>
      </c>
      <c r="H12" s="34">
        <v>465</v>
      </c>
      <c r="I12" s="65"/>
      <c r="J12" s="67"/>
    </row>
    <row r="13" spans="1:10" ht="15.75" customHeight="1" thickBot="1">
      <c r="A13" s="63"/>
      <c r="B13" s="64"/>
      <c r="C13" s="10" t="s">
        <v>17</v>
      </c>
      <c r="D13" s="46">
        <f>F13+G13+H13+E13</f>
        <v>194813.71000000002</v>
      </c>
      <c r="E13" s="55">
        <v>105845</v>
      </c>
      <c r="F13" s="33">
        <f>F18+F27+F31</f>
        <v>3109</v>
      </c>
      <c r="G13" s="46">
        <f>G18+G22+G27+G31</f>
        <v>85394.71</v>
      </c>
      <c r="H13" s="35">
        <v>465</v>
      </c>
      <c r="I13" s="65"/>
      <c r="J13" s="67"/>
    </row>
    <row r="14" spans="1:10" ht="13.5" thickBot="1">
      <c r="A14" s="64"/>
      <c r="B14" s="16" t="s">
        <v>23</v>
      </c>
      <c r="C14" s="24"/>
      <c r="D14" s="45">
        <f>D11+D12+D13</f>
        <v>591897.352</v>
      </c>
      <c r="E14" s="45">
        <f>SUM(E11:E13)</f>
        <v>317535</v>
      </c>
      <c r="F14" s="17">
        <f>F11+F12+F13</f>
        <v>15894.08</v>
      </c>
      <c r="G14" s="49">
        <f>G11+G12+G13</f>
        <v>257073.272</v>
      </c>
      <c r="H14" s="40">
        <f>H11+H12+H13</f>
        <v>1395</v>
      </c>
      <c r="I14" s="66"/>
      <c r="J14" s="68"/>
    </row>
    <row r="15" spans="1:10" ht="12.75">
      <c r="A15" s="82" t="s">
        <v>6</v>
      </c>
      <c r="C15" s="11"/>
      <c r="D15" s="50"/>
      <c r="E15" s="50"/>
      <c r="F15" s="19"/>
      <c r="G15" s="11"/>
      <c r="H15" s="11"/>
      <c r="I15" s="59" t="s">
        <v>11</v>
      </c>
      <c r="J15" s="59" t="s">
        <v>12</v>
      </c>
    </row>
    <row r="16" spans="1:10" ht="55.5" customHeight="1">
      <c r="A16" s="59"/>
      <c r="B16" s="84" t="s">
        <v>28</v>
      </c>
      <c r="C16" s="18" t="s">
        <v>4</v>
      </c>
      <c r="D16" s="51">
        <f>F16+G16+E16</f>
        <v>185486.5441</v>
      </c>
      <c r="E16" s="57">
        <f>105845</f>
        <v>105845</v>
      </c>
      <c r="F16" s="38">
        <f>617.58+2871.5</f>
        <v>3489.08</v>
      </c>
      <c r="G16" s="41">
        <v>76152.4641</v>
      </c>
      <c r="H16" s="12"/>
      <c r="I16" s="59"/>
      <c r="J16" s="59"/>
    </row>
    <row r="17" spans="1:10" ht="16.5" customHeight="1">
      <c r="A17" s="59"/>
      <c r="B17" s="84"/>
      <c r="C17" s="13" t="s">
        <v>5</v>
      </c>
      <c r="D17" s="51">
        <f>F17+G17+E17</f>
        <v>174719.16499999998</v>
      </c>
      <c r="E17" s="36">
        <v>105845</v>
      </c>
      <c r="F17" s="5">
        <v>0</v>
      </c>
      <c r="G17" s="15">
        <v>68874.165</v>
      </c>
      <c r="H17" s="11"/>
      <c r="I17" s="59"/>
      <c r="J17" s="59"/>
    </row>
    <row r="18" spans="1:10" ht="15.75" customHeight="1">
      <c r="A18" s="59"/>
      <c r="B18" s="84"/>
      <c r="C18" s="4" t="s">
        <v>17</v>
      </c>
      <c r="D18" s="51">
        <f>F18+G18+E18</f>
        <v>178919.16499999998</v>
      </c>
      <c r="E18" s="57">
        <v>105845</v>
      </c>
      <c r="F18" s="14">
        <v>0</v>
      </c>
      <c r="G18" s="20">
        <v>73074.165</v>
      </c>
      <c r="H18" s="3"/>
      <c r="I18" s="59"/>
      <c r="J18" s="59"/>
    </row>
    <row r="19" spans="1:10" ht="27" customHeight="1">
      <c r="A19" s="60"/>
      <c r="B19" s="25" t="s">
        <v>21</v>
      </c>
      <c r="C19" s="12"/>
      <c r="D19" s="44">
        <f>F19+G19+E19</f>
        <v>539124.8741</v>
      </c>
      <c r="E19" s="44">
        <f>SUM(E16:E18)</f>
        <v>317535</v>
      </c>
      <c r="F19" s="39">
        <f>F16+F17+F18</f>
        <v>3489.08</v>
      </c>
      <c r="G19" s="44">
        <f>G16+G17+G18</f>
        <v>218100.7941</v>
      </c>
      <c r="H19" s="12"/>
      <c r="I19" s="60"/>
      <c r="J19" s="60"/>
    </row>
    <row r="20" spans="1:10" ht="114.75" customHeight="1">
      <c r="A20" s="61" t="s">
        <v>13</v>
      </c>
      <c r="B20" s="58" t="s">
        <v>29</v>
      </c>
      <c r="C20" s="4" t="s">
        <v>4</v>
      </c>
      <c r="D20" s="36">
        <f>F20+G20</f>
        <v>4838.71</v>
      </c>
      <c r="E20" s="36"/>
      <c r="F20" s="36">
        <v>1611.32</v>
      </c>
      <c r="G20" s="36">
        <v>3227.39</v>
      </c>
      <c r="H20" s="3"/>
      <c r="I20" s="61" t="s">
        <v>11</v>
      </c>
      <c r="J20" s="61" t="s">
        <v>14</v>
      </c>
    </row>
    <row r="21" spans="1:10" ht="12.75">
      <c r="A21" s="59"/>
      <c r="B21" s="81"/>
      <c r="C21" s="4" t="s">
        <v>5</v>
      </c>
      <c r="D21" s="36">
        <f>F21+G21</f>
        <v>4324.71</v>
      </c>
      <c r="E21" s="36"/>
      <c r="F21" s="4"/>
      <c r="G21" s="36">
        <v>4324.71</v>
      </c>
      <c r="H21" s="11"/>
      <c r="I21" s="59"/>
      <c r="J21" s="59"/>
    </row>
    <row r="22" spans="1:10" ht="12.75">
      <c r="A22" s="59"/>
      <c r="B22" s="83"/>
      <c r="C22" s="4" t="s">
        <v>17</v>
      </c>
      <c r="D22" s="36">
        <f>F22+G22</f>
        <v>4321.71</v>
      </c>
      <c r="E22" s="36"/>
      <c r="F22" s="4"/>
      <c r="G22" s="36">
        <v>4321.71</v>
      </c>
      <c r="H22" s="3"/>
      <c r="I22" s="59"/>
      <c r="J22" s="59"/>
    </row>
    <row r="23" spans="1:10" ht="12.75">
      <c r="A23" s="60"/>
      <c r="B23" s="32" t="s">
        <v>21</v>
      </c>
      <c r="C23" s="3"/>
      <c r="D23" s="37">
        <f>D20+D21+D22</f>
        <v>13485.130000000001</v>
      </c>
      <c r="E23" s="37"/>
      <c r="F23" s="37">
        <f>F20+F21+F22</f>
        <v>1611.32</v>
      </c>
      <c r="G23" s="37">
        <f>G20+G21+G22</f>
        <v>11873.810000000001</v>
      </c>
      <c r="H23" s="3"/>
      <c r="I23" s="60"/>
      <c r="J23" s="60"/>
    </row>
    <row r="24" spans="1:10" ht="12.75">
      <c r="A24" s="3"/>
      <c r="B24" s="3"/>
      <c r="C24" s="3"/>
      <c r="D24" s="3"/>
      <c r="E24" s="3"/>
      <c r="F24" s="3"/>
      <c r="G24" s="31"/>
      <c r="H24" s="3"/>
      <c r="I24" s="3"/>
      <c r="J24" s="3"/>
    </row>
    <row r="25" spans="1:10" ht="114.75" customHeight="1">
      <c r="A25" s="78" t="s">
        <v>15</v>
      </c>
      <c r="B25" s="58" t="s">
        <v>30</v>
      </c>
      <c r="C25" s="4" t="s">
        <v>4</v>
      </c>
      <c r="D25" s="26">
        <f>F25+G25</f>
        <v>9074.21</v>
      </c>
      <c r="E25" s="26"/>
      <c r="F25" s="26">
        <f>2354+968.68</f>
        <v>3322.68</v>
      </c>
      <c r="G25" s="29">
        <v>5751.53</v>
      </c>
      <c r="H25" s="3"/>
      <c r="I25" s="61" t="s">
        <v>11</v>
      </c>
      <c r="J25" s="61" t="s">
        <v>16</v>
      </c>
    </row>
    <row r="26" spans="1:10" ht="12.75">
      <c r="A26" s="79"/>
      <c r="B26" s="81"/>
      <c r="C26" s="4" t="s">
        <v>5</v>
      </c>
      <c r="D26" s="26">
        <f>F26+G26</f>
        <v>8607.225</v>
      </c>
      <c r="E26" s="26"/>
      <c r="F26" s="26">
        <v>2354</v>
      </c>
      <c r="G26" s="29">
        <v>6253.225</v>
      </c>
      <c r="H26" s="3"/>
      <c r="I26" s="59"/>
      <c r="J26" s="59"/>
    </row>
    <row r="27" spans="1:10" ht="12.75">
      <c r="A27" s="80"/>
      <c r="B27" s="81"/>
      <c r="C27" s="8" t="s">
        <v>17</v>
      </c>
      <c r="D27" s="27">
        <f>F27+G27</f>
        <v>8607.225</v>
      </c>
      <c r="E27" s="27"/>
      <c r="F27" s="27">
        <v>2354</v>
      </c>
      <c r="G27" s="30">
        <v>6253.225</v>
      </c>
      <c r="H27" s="3"/>
      <c r="I27" s="59"/>
      <c r="J27" s="59"/>
    </row>
    <row r="28" spans="1:10" ht="19.5" customHeight="1">
      <c r="A28" s="3"/>
      <c r="B28" s="25" t="s">
        <v>21</v>
      </c>
      <c r="C28" s="3"/>
      <c r="D28" s="28">
        <f>D25+D26+D27</f>
        <v>26288.659999999996</v>
      </c>
      <c r="E28" s="56"/>
      <c r="F28" s="28">
        <f>F25+F26+F27</f>
        <v>8030.68</v>
      </c>
      <c r="G28" s="28">
        <f>G25+G26+G27</f>
        <v>18257.980000000003</v>
      </c>
      <c r="H28" s="3"/>
      <c r="I28" s="60"/>
      <c r="J28" s="60"/>
    </row>
    <row r="29" spans="1:10" ht="43.5" customHeight="1">
      <c r="A29" s="61" t="s">
        <v>19</v>
      </c>
      <c r="B29" s="58" t="s">
        <v>31</v>
      </c>
      <c r="C29" s="4" t="s">
        <v>4</v>
      </c>
      <c r="D29" s="42">
        <f>F29+G29+H29</f>
        <v>7067.4679</v>
      </c>
      <c r="E29" s="42"/>
      <c r="F29" s="36">
        <f>755+498</f>
        <v>1253</v>
      </c>
      <c r="G29" s="42">
        <v>5349.4679</v>
      </c>
      <c r="H29" s="36">
        <v>465</v>
      </c>
      <c r="I29" s="61" t="s">
        <v>11</v>
      </c>
      <c r="J29" s="61" t="s">
        <v>18</v>
      </c>
    </row>
    <row r="30" spans="1:10" ht="14.25" customHeight="1">
      <c r="A30" s="59"/>
      <c r="B30" s="81"/>
      <c r="C30" s="4" t="s">
        <v>5</v>
      </c>
      <c r="D30" s="36">
        <f>F30+G30+H30</f>
        <v>2965.6099999999997</v>
      </c>
      <c r="E30" s="36"/>
      <c r="F30" s="36">
        <v>755</v>
      </c>
      <c r="G30" s="36">
        <v>1745.61</v>
      </c>
      <c r="H30" s="36">
        <v>465</v>
      </c>
      <c r="I30" s="59"/>
      <c r="J30" s="59"/>
    </row>
    <row r="31" spans="1:10" ht="18.75" customHeight="1">
      <c r="A31" s="60"/>
      <c r="B31" s="83"/>
      <c r="C31" s="4" t="s">
        <v>17</v>
      </c>
      <c r="D31" s="36">
        <f>F31+G31+H31</f>
        <v>2965.6099999999997</v>
      </c>
      <c r="E31" s="36"/>
      <c r="F31" s="36">
        <v>755</v>
      </c>
      <c r="G31" s="36">
        <v>1745.61</v>
      </c>
      <c r="H31" s="36">
        <v>465</v>
      </c>
      <c r="I31" s="59"/>
      <c r="J31" s="59"/>
    </row>
    <row r="32" spans="1:10" ht="21" customHeight="1">
      <c r="A32" s="3"/>
      <c r="B32" s="32" t="s">
        <v>21</v>
      </c>
      <c r="C32" s="32"/>
      <c r="D32" s="43">
        <f>D29+D30+D31</f>
        <v>12998.6879</v>
      </c>
      <c r="E32" s="43"/>
      <c r="F32" s="37">
        <f>F29+F30+F31</f>
        <v>2763</v>
      </c>
      <c r="G32" s="43">
        <f>G29+G30+G31</f>
        <v>8840.687899999999</v>
      </c>
      <c r="H32" s="37">
        <f>H29+H30+H31</f>
        <v>1395</v>
      </c>
      <c r="I32" s="60"/>
      <c r="J32" s="60"/>
    </row>
  </sheetData>
  <mergeCells count="32">
    <mergeCell ref="B29:B31"/>
    <mergeCell ref="I29:I32"/>
    <mergeCell ref="J29:J32"/>
    <mergeCell ref="I20:I23"/>
    <mergeCell ref="J20:J23"/>
    <mergeCell ref="I25:I28"/>
    <mergeCell ref="J25:J28"/>
    <mergeCell ref="J6:J8"/>
    <mergeCell ref="E6:H6"/>
    <mergeCell ref="A25:A27"/>
    <mergeCell ref="A20:A23"/>
    <mergeCell ref="B25:B27"/>
    <mergeCell ref="B11:B13"/>
    <mergeCell ref="A15:A19"/>
    <mergeCell ref="B20:B22"/>
    <mergeCell ref="B16:B18"/>
    <mergeCell ref="I15:I19"/>
    <mergeCell ref="A6:A8"/>
    <mergeCell ref="F7:G7"/>
    <mergeCell ref="B6:B8"/>
    <mergeCell ref="C6:C8"/>
    <mergeCell ref="D6:D8"/>
    <mergeCell ref="J15:J19"/>
    <mergeCell ref="I6:I8"/>
    <mergeCell ref="A29:A31"/>
    <mergeCell ref="A2:J2"/>
    <mergeCell ref="A3:J3"/>
    <mergeCell ref="A11:A14"/>
    <mergeCell ref="I11:I14"/>
    <mergeCell ref="J11:J14"/>
    <mergeCell ref="A4:I4"/>
    <mergeCell ref="H7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2014-07-21T07:54:28Z</cp:lastPrinted>
  <dcterms:created xsi:type="dcterms:W3CDTF">2013-02-05T10:52:46Z</dcterms:created>
  <dcterms:modified xsi:type="dcterms:W3CDTF">2014-07-25T12:30:03Z</dcterms:modified>
  <cp:category/>
  <cp:version/>
  <cp:contentType/>
  <cp:contentStatus/>
</cp:coreProperties>
</file>