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0730" windowHeight="11760"/>
  </bookViews>
  <sheets>
    <sheet name="Документ" sheetId="2" r:id="rId1"/>
  </sheets>
  <definedNames>
    <definedName name="_xlnm.Print_Titles" localSheetId="0">Документ!$9:$9</definedName>
    <definedName name="_xlnm.Print_Area" localSheetId="0">Документ!$A$1:$E$60</definedName>
  </definedNames>
  <calcPr calcId="125725"/>
</workbook>
</file>

<file path=xl/calcChain.xml><?xml version="1.0" encoding="utf-8"?>
<calcChain xmlns="http://schemas.openxmlformats.org/spreadsheetml/2006/main">
  <c r="D11" i="2"/>
  <c r="E11"/>
  <c r="C11"/>
  <c r="E16"/>
  <c r="D16"/>
  <c r="C16"/>
  <c r="E54"/>
  <c r="D54"/>
  <c r="C54"/>
  <c r="D10" l="1"/>
  <c r="E10"/>
  <c r="C10"/>
</calcChain>
</file>

<file path=xl/sharedStrings.xml><?xml version="1.0" encoding="utf-8"?>
<sst xmlns="http://schemas.openxmlformats.org/spreadsheetml/2006/main" count="104" uniqueCount="104">
  <si>
    <t>Сумма на 2025 год</t>
  </si>
  <si>
    <t>Сумма на 2026 год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</si>
  <si>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</si>
  <si>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</si>
  <si>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</si>
  <si>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</si>
  <si>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</si>
  <si>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</si>
  <si>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0104</t>
  </si>
  <si>
    <t xml:space="preserve">    Судебная система</t>
  </si>
  <si>
    <t>0105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</si>
  <si>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</si>
  <si>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</si>
  <si>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Резервные фонды</t>
  </si>
  <si>
    <t>0111</t>
  </si>
  <si>
    <t xml:space="preserve">    Другие общегосударственные вопросы</t>
  </si>
  <si>
    <t>0113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</si>
  <si>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</si>
  <si>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</si>
  <si>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</si>
  <si>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</si>
  <si>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Гражданская оборона</t>
  </si>
  <si>
    <t>0309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</si>
  <si>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</si>
  <si>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</si>
  <si>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</si>
  <si>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</si>
  <si>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НАЦИОНАЛЬНАЯ ЭКОНОМИКА</t>
  </si>
  <si>
    <t>0400</t>
  </si>
  <si>
    <t xml:space="preserve">    Общеэкономические вопросы</t>
  </si>
  <si>
    <t>0401</t>
  </si>
  <si>
    <t xml:space="preserve">    Водное хозяйство</t>
  </si>
  <si>
    <t>0406</t>
  </si>
  <si>
    <t xml:space="preserve">    Транспорт</t>
  </si>
  <si>
    <t>0408</t>
  </si>
  <si>
    <t xml:space="preserve">    Дорожное хозяйство (дорожные фонды)</t>
  </si>
  <si>
    <t>0409</t>
  </si>
  <si>
    <t xml:space="preserve">    Связь и информатика</t>
  </si>
  <si>
    <t>0410</t>
  </si>
  <si>
    <t xml:space="preserve">    Другие вопросы в области национальной экономики</t>
  </si>
  <si>
    <t>0412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</si>
  <si>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</si>
  <si>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</si>
  <si>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</si>
  <si>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</si>
  <si>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Коммунальное хозяйство</t>
  </si>
  <si>
    <t>0502</t>
  </si>
  <si>
    <t xml:space="preserve">    Благоустройство</t>
  </si>
  <si>
    <t>0503</t>
  </si>
  <si>
    <t xml:space="preserve">    Другие вопросы в области жилищно-коммунального хозяйства</t>
  </si>
  <si>
    <t>0505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</si>
  <si>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</si>
  <si>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</si>
  <si>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</si>
  <si>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</si>
  <si>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Общее образование</t>
  </si>
  <si>
    <t>0702</t>
  </si>
  <si>
    <t xml:space="preserve">    Дополнительное образование детей</t>
  </si>
  <si>
    <t>0703</t>
  </si>
  <si>
    <t xml:space="preserve">    Молодежная политика</t>
  </si>
  <si>
    <t>0707</t>
  </si>
  <si>
    <t xml:space="preserve">    Другие вопросы в области образования</t>
  </si>
  <si>
    <t>0709</t>
  </si>
  <si>
    <t xml:space="preserve">  КУЛЬТУРА, КИНЕМАТОГРАФИЯ</t>
  </si>
  <si>
    <t>0800</t>
  </si>
  <si>
    <t xml:space="preserve">    Культура</t>
  </si>
  <si>
    <t>0801</t>
  </si>
  <si>
    <t xml:space="preserve">    Другие вопросы в области культуры, кинематографии</t>
  </si>
  <si>
    <t>0804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</si>
  <si>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</si>
  <si>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</si>
  <si>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</si>
  <si>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</si>
  <si>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Социальное обеспечение населения</t>
  </si>
  <si>
    <t>1003</t>
  </si>
  <si>
    <t xml:space="preserve">    Охрана семьи и детства</t>
  </si>
  <si>
    <t>1004</t>
  </si>
  <si>
    <t xml:space="preserve">    Другие вопросы в области социальной политики</t>
  </si>
  <si>
    <t>1006</t>
  </si>
  <si>
    <t xml:space="preserve">  ФИЗИЧЕСКАЯ КУЛЬТУРА И СПОРТ</t>
  </si>
  <si>
    <t>1100</t>
  </si>
  <si>
    <t xml:space="preserve">    Массовый спорт</t>
  </si>
  <si>
    <t>1102</t>
  </si>
  <si>
    <t xml:space="preserve">    Спорт высших достижений</t>
  </si>
  <si>
    <t>1103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</si>
  <si>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</si>
  <si>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</si>
  <si>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</si>
  <si>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</si>
  <si>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Всего расходов:   </t>
  </si>
  <si>
    <t>Наименование</t>
  </si>
  <si>
    <t>Код раздела, подраздела</t>
  </si>
  <si>
    <t>Приложение № 3</t>
  </si>
  <si>
    <t xml:space="preserve">к решению Совета народных депутатов </t>
  </si>
  <si>
    <t xml:space="preserve">ЗАТО г.Радужный Владимирской области </t>
  </si>
  <si>
    <t>руб.</t>
  </si>
  <si>
    <t xml:space="preserve">Заместитель главы администрации города по финансам и экономике, начальник финансового управления  </t>
  </si>
  <si>
    <t>О.М. Горшкова</t>
  </si>
  <si>
    <t xml:space="preserve">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</si>
  <si>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от ____________ № ______</t>
  </si>
  <si>
    <t xml:space="preserve">Распределение бюджетных ассигнований по разделам, подразделам классификации расходов бюджета ЗАТО г. Радужный Владимирской области на 2025 год и на плановый период 2026 и 2027 годов </t>
  </si>
  <si>
    <t xml:space="preserve">    Обеспечение проведения выборов и референдумов</t>
  </si>
  <si>
    <t>0107</t>
  </si>
  <si>
    <t>Сумма на 2027 год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</si>
</sst>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2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5" fillId="0" borderId="4" xfId="5" applyNumberFormat="1" applyFont="1" applyBorder="1" applyAlignment="1" applyProtection="1">
      <alignment horizontal="center" vertical="center" wrapText="1"/>
    </xf>
    <xf numFmtId="0" fontId="5" fillId="5" borderId="5" xfId="5" applyNumberFormat="1" applyFont="1" applyFill="1" applyBorder="1" applyProtection="1">
      <alignment horizontal="center" vertical="center" wrapText="1"/>
    </xf>
    <xf numFmtId="4" fontId="7" fillId="5" borderId="6" xfId="11" applyNumberFormat="1" applyFont="1" applyFill="1" applyBorder="1" applyProtection="1">
      <alignment horizontal="right" vertical="top" shrinkToFit="1"/>
    </xf>
    <xf numFmtId="0" fontId="0" fillId="0" borderId="1" xfId="0" applyBorder="1" applyProtection="1">
      <protection locked="0"/>
    </xf>
    <xf numFmtId="0" fontId="3" fillId="0" borderId="1" xfId="10" applyNumberFormat="1" applyBorder="1" applyProtection="1">
      <alignment horizontal="right"/>
    </xf>
    <xf numFmtId="0" fontId="3" fillId="0" borderId="1" xfId="10" applyBorder="1">
      <alignment horizontal="right"/>
    </xf>
    <xf numFmtId="0" fontId="3" fillId="0" borderId="1" xfId="2" applyNumberFormat="1" applyFont="1" applyProtection="1"/>
    <xf numFmtId="0" fontId="9" fillId="0" borderId="0" xfId="0" applyFont="1" applyProtection="1">
      <protection locked="0"/>
    </xf>
    <xf numFmtId="0" fontId="10" fillId="0" borderId="2" xfId="6" applyNumberFormat="1" applyFont="1" applyFill="1" applyProtection="1">
      <alignment vertical="top" wrapText="1"/>
    </xf>
    <xf numFmtId="1" fontId="10" fillId="0" borderId="2" xfId="7" applyNumberFormat="1" applyFont="1" applyFill="1" applyProtection="1">
      <alignment horizontal="center" vertical="top" shrinkToFit="1"/>
    </xf>
    <xf numFmtId="4" fontId="10" fillId="0" borderId="2" xfId="8" applyNumberFormat="1" applyFont="1" applyFill="1" applyProtection="1">
      <alignment horizontal="right" vertical="top" shrinkToFit="1"/>
    </xf>
    <xf numFmtId="0" fontId="1" fillId="0" borderId="2" xfId="6" applyNumberFormat="1" applyFont="1" applyFill="1" applyProtection="1">
      <alignment vertical="top" wrapText="1"/>
    </xf>
    <xf numFmtId="1" fontId="1" fillId="0" borderId="2" xfId="7" applyNumberFormat="1" applyFont="1" applyFill="1" applyProtection="1">
      <alignment horizontal="center" vertical="top" shrinkToFit="1"/>
    </xf>
    <xf numFmtId="4" fontId="1" fillId="0" borderId="2" xfId="8" applyNumberFormat="1" applyFont="1" applyFill="1" applyProtection="1">
      <alignment horizontal="right" vertical="top" shrinkToFit="1"/>
    </xf>
    <xf numFmtId="0" fontId="7" fillId="5" borderId="6" xfId="10" applyNumberFormat="1" applyFont="1" applyFill="1" applyBorder="1" applyProtection="1">
      <alignment horizontal="right"/>
    </xf>
    <xf numFmtId="0" fontId="7" fillId="5" borderId="6" xfId="10" applyFont="1" applyFill="1" applyBorder="1">
      <alignment horizontal="right"/>
    </xf>
    <xf numFmtId="0" fontId="6" fillId="5" borderId="1" xfId="0" applyFont="1" applyFill="1" applyBorder="1" applyAlignment="1" applyProtection="1">
      <alignment horizontal="left" wrapText="1"/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8" fillId="0" borderId="1" xfId="4" applyNumberFormat="1" applyFont="1" applyProtection="1">
      <alignment horizontal="right"/>
    </xf>
    <xf numFmtId="0" fontId="8" fillId="0" borderId="1" xfId="4" applyFont="1">
      <alignment horizontal="right"/>
    </xf>
    <xf numFmtId="0" fontId="3" fillId="0" borderId="3" xfId="10" applyNumberFormat="1" applyProtection="1">
      <alignment horizontal="right"/>
    </xf>
    <xf numFmtId="0" fontId="3" fillId="0" borderId="3" xfId="10">
      <alignment horizontal="right"/>
    </xf>
    <xf numFmtId="0" fontId="5" fillId="5" borderId="1" xfId="1" applyNumberFormat="1" applyFont="1" applyFill="1" applyAlignment="1" applyProtection="1">
      <alignment horizontal="center" wrapText="1"/>
    </xf>
    <xf numFmtId="0" fontId="7" fillId="5" borderId="1" xfId="3" applyNumberFormat="1" applyFont="1" applyFill="1" applyAlignment="1" applyProtection="1">
      <alignment horizontal="center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showGridLines="0" tabSelected="1" view="pageBreakPreview" topLeftCell="A6" zoomScaleSheetLayoutView="100" workbookViewId="0">
      <selection activeCell="E10" sqref="E10"/>
    </sheetView>
  </sheetViews>
  <sheetFormatPr defaultColWidth="9.140625" defaultRowHeight="15" outlineLevelRow="1"/>
  <cols>
    <col min="1" max="1" width="47" style="1" customWidth="1"/>
    <col min="2" max="2" width="15.140625" style="1" customWidth="1"/>
    <col min="3" max="5" width="16.7109375" style="1" customWidth="1"/>
    <col min="6" max="6" width="9.140625" style="1" customWidth="1"/>
    <col min="7" max="16384" width="9.140625" style="1"/>
  </cols>
  <sheetData>
    <row r="1" spans="1:6" ht="15.75">
      <c r="C1" s="20" t="s">
        <v>92</v>
      </c>
      <c r="D1" s="20"/>
      <c r="E1" s="20"/>
    </row>
    <row r="2" spans="1:6" ht="15.75">
      <c r="C2" s="20" t="s">
        <v>93</v>
      </c>
      <c r="D2" s="20"/>
      <c r="E2" s="20"/>
    </row>
    <row r="3" spans="1:6" ht="15.75">
      <c r="C3" s="20" t="s">
        <v>94</v>
      </c>
      <c r="D3" s="20"/>
      <c r="E3" s="20"/>
    </row>
    <row r="4" spans="1:6" ht="15.75">
      <c r="C4" s="27" t="s">
        <v>99</v>
      </c>
      <c r="D4" s="27"/>
      <c r="E4" s="27"/>
    </row>
    <row r="5" spans="1:6">
      <c r="A5" s="21"/>
      <c r="B5" s="22"/>
      <c r="C5" s="2"/>
      <c r="D5" s="2"/>
      <c r="E5" s="2"/>
      <c r="F5" s="2"/>
    </row>
    <row r="6" spans="1:6" ht="15.75" customHeight="1">
      <c r="A6" s="28" t="s">
        <v>100</v>
      </c>
      <c r="B6" s="28"/>
      <c r="C6" s="28"/>
      <c r="D6" s="28"/>
      <c r="E6" s="28"/>
      <c r="F6" s="2"/>
    </row>
    <row r="7" spans="1:6" ht="15.75" customHeight="1">
      <c r="A7" s="28"/>
      <c r="B7" s="28"/>
      <c r="C7" s="28"/>
      <c r="D7" s="28"/>
      <c r="E7" s="28"/>
      <c r="F7" s="2"/>
    </row>
    <row r="8" spans="1:6" ht="12" customHeight="1">
      <c r="A8" s="23" t="s">
        <v>95</v>
      </c>
      <c r="B8" s="24"/>
      <c r="C8" s="24"/>
      <c r="D8" s="24"/>
      <c r="E8" s="24"/>
      <c r="F8" s="2"/>
    </row>
    <row r="9" spans="1:6" ht="42.75" customHeight="1">
      <c r="A9" s="3" t="s">
        <v>90</v>
      </c>
      <c r="B9" s="3" t="s">
        <v>91</v>
      </c>
      <c r="C9" s="3" t="s">
        <v>0</v>
      </c>
      <c r="D9" s="4" t="s">
        <v>1</v>
      </c>
      <c r="E9" s="4" t="s">
        <v>103</v>
      </c>
      <c r="F9" s="2"/>
    </row>
    <row r="10" spans="1:6" ht="15.75" customHeight="1">
      <c r="A10" s="17" t="s">
        <v>89</v>
      </c>
      <c r="B10" s="18"/>
      <c r="C10" s="5">
        <f>C11+C20+C25+C32+C37+C43+C46+C51+C54</f>
        <v>971433839</v>
      </c>
      <c r="D10" s="5">
        <f t="shared" ref="D10:E10" si="0">D11+D20+D25+D32+D37+D43+D46+D51+D54</f>
        <v>859438210</v>
      </c>
      <c r="E10" s="5">
        <f t="shared" si="0"/>
        <v>896000461</v>
      </c>
      <c r="F10" s="2"/>
    </row>
    <row r="11" spans="1:6" s="10" customFormat="1">
      <c r="A11" s="11" t="s">
        <v>2</v>
      </c>
      <c r="B11" s="12" t="s">
        <v>3</v>
      </c>
      <c r="C11" s="13">
        <f>C12+C13+C14+C15+C16+C17+C18+C19</f>
        <v>145529641</v>
      </c>
      <c r="D11" s="13">
        <f t="shared" ref="D11:E11" si="1">D12+D13+D14+D15+D16+D17+D18+D19</f>
        <v>141289988</v>
      </c>
      <c r="E11" s="13">
        <f t="shared" si="1"/>
        <v>142834356</v>
      </c>
      <c r="F11" s="9"/>
    </row>
    <row r="12" spans="1:6" ht="38.25" outlineLevel="1">
      <c r="A12" s="14" t="s">
        <v>4</v>
      </c>
      <c r="B12" s="15" t="s">
        <v>5</v>
      </c>
      <c r="C12" s="16">
        <v>3221529</v>
      </c>
      <c r="D12" s="16">
        <v>3221528</v>
      </c>
      <c r="E12" s="16">
        <v>3221528</v>
      </c>
      <c r="F12" s="2"/>
    </row>
    <row r="13" spans="1:6" ht="51" outlineLevel="1">
      <c r="A13" s="14" t="s">
        <v>6</v>
      </c>
      <c r="B13" s="15" t="s">
        <v>7</v>
      </c>
      <c r="C13" s="16">
        <v>3458545</v>
      </c>
      <c r="D13" s="16">
        <v>3246836</v>
      </c>
      <c r="E13" s="16">
        <v>3246836</v>
      </c>
      <c r="F13" s="2"/>
    </row>
    <row r="14" spans="1:6" ht="51" outlineLevel="1">
      <c r="A14" s="14" t="s">
        <v>98</v>
      </c>
      <c r="B14" s="15" t="s">
        <v>8</v>
      </c>
      <c r="C14" s="16">
        <v>13567067</v>
      </c>
      <c r="D14" s="16">
        <v>12591643</v>
      </c>
      <c r="E14" s="16">
        <v>12591643</v>
      </c>
      <c r="F14" s="2"/>
    </row>
    <row r="15" spans="1:6" outlineLevel="1">
      <c r="A15" s="14" t="s">
        <v>9</v>
      </c>
      <c r="B15" s="15" t="s">
        <v>10</v>
      </c>
      <c r="C15" s="16">
        <v>7500</v>
      </c>
      <c r="D15" s="16">
        <v>69600</v>
      </c>
      <c r="E15" s="16">
        <v>7500</v>
      </c>
      <c r="F15" s="2"/>
    </row>
    <row r="16" spans="1:6" ht="38.25" outlineLevel="1">
      <c r="A16" s="14" t="s">
        <v>11</v>
      </c>
      <c r="B16" s="15" t="s">
        <v>12</v>
      </c>
      <c r="C16" s="16">
        <f>5984661+1555</f>
        <v>5986216</v>
      </c>
      <c r="D16" s="16">
        <f>5984661+3754</f>
        <v>5988415</v>
      </c>
      <c r="E16" s="16">
        <f>5984661+5022</f>
        <v>5989683</v>
      </c>
      <c r="F16" s="2"/>
    </row>
    <row r="17" spans="1:6" ht="25.5" outlineLevel="1">
      <c r="A17" s="14" t="s">
        <v>101</v>
      </c>
      <c r="B17" s="15" t="s">
        <v>102</v>
      </c>
      <c r="C17" s="16">
        <v>2300000</v>
      </c>
      <c r="D17" s="16">
        <v>0</v>
      </c>
      <c r="E17" s="16">
        <v>0</v>
      </c>
      <c r="F17" s="2"/>
    </row>
    <row r="18" spans="1:6" outlineLevel="1">
      <c r="A18" s="14" t="s">
        <v>13</v>
      </c>
      <c r="B18" s="15" t="s">
        <v>14</v>
      </c>
      <c r="C18" s="16">
        <v>2500000</v>
      </c>
      <c r="D18" s="16">
        <v>2500000</v>
      </c>
      <c r="E18" s="16">
        <v>2500000</v>
      </c>
      <c r="F18" s="2"/>
    </row>
    <row r="19" spans="1:6" s="10" customFormat="1">
      <c r="A19" s="14" t="s">
        <v>15</v>
      </c>
      <c r="B19" s="15" t="s">
        <v>16</v>
      </c>
      <c r="C19" s="16">
        <v>114488784</v>
      </c>
      <c r="D19" s="16">
        <v>113671966</v>
      </c>
      <c r="E19" s="16">
        <v>115277166</v>
      </c>
      <c r="F19" s="9"/>
    </row>
    <row r="20" spans="1:6" ht="25.5" outlineLevel="1">
      <c r="A20" s="11" t="s">
        <v>17</v>
      </c>
      <c r="B20" s="12" t="s">
        <v>18</v>
      </c>
      <c r="C20" s="13">
        <v>14886025</v>
      </c>
      <c r="D20" s="13">
        <v>17480270</v>
      </c>
      <c r="E20" s="13">
        <v>17374970</v>
      </c>
      <c r="F20" s="2"/>
    </row>
    <row r="21" spans="1:6" outlineLevel="1">
      <c r="A21" s="14" t="s">
        <v>19</v>
      </c>
      <c r="B21" s="15" t="s">
        <v>20</v>
      </c>
      <c r="C21" s="16">
        <v>728000</v>
      </c>
      <c r="D21" s="16">
        <v>728000</v>
      </c>
      <c r="E21" s="16">
        <v>728000</v>
      </c>
      <c r="F21" s="2"/>
    </row>
    <row r="22" spans="1:6" outlineLevel="1">
      <c r="A22" s="14" t="s">
        <v>21</v>
      </c>
      <c r="B22" s="15" t="s">
        <v>22</v>
      </c>
      <c r="C22" s="16">
        <v>4339166</v>
      </c>
      <c r="D22" s="16">
        <v>4471211</v>
      </c>
      <c r="E22" s="16">
        <v>4471211</v>
      </c>
      <c r="F22" s="2"/>
    </row>
    <row r="23" spans="1:6" ht="38.25" outlineLevel="1">
      <c r="A23" s="14" t="s">
        <v>23</v>
      </c>
      <c r="B23" s="15" t="s">
        <v>24</v>
      </c>
      <c r="C23" s="16">
        <v>9803859</v>
      </c>
      <c r="D23" s="16">
        <v>12175759</v>
      </c>
      <c r="E23" s="16">
        <v>12175759</v>
      </c>
      <c r="F23" s="2"/>
    </row>
    <row r="24" spans="1:6" s="10" customFormat="1" ht="25.5">
      <c r="A24" s="14" t="s">
        <v>25</v>
      </c>
      <c r="B24" s="15" t="s">
        <v>26</v>
      </c>
      <c r="C24" s="16">
        <v>15000</v>
      </c>
      <c r="D24" s="16">
        <v>105300</v>
      </c>
      <c r="E24" s="16">
        <v>0</v>
      </c>
      <c r="F24" s="9"/>
    </row>
    <row r="25" spans="1:6" outlineLevel="1">
      <c r="A25" s="11" t="s">
        <v>27</v>
      </c>
      <c r="B25" s="12" t="s">
        <v>28</v>
      </c>
      <c r="C25" s="13">
        <v>89217600</v>
      </c>
      <c r="D25" s="13">
        <v>77136937</v>
      </c>
      <c r="E25" s="13">
        <v>77061937</v>
      </c>
      <c r="F25" s="2"/>
    </row>
    <row r="26" spans="1:6" outlineLevel="1">
      <c r="A26" s="14" t="s">
        <v>29</v>
      </c>
      <c r="B26" s="15" t="s">
        <v>30</v>
      </c>
      <c r="C26" s="16">
        <v>525904</v>
      </c>
      <c r="D26" s="16">
        <v>525904</v>
      </c>
      <c r="E26" s="16">
        <v>525904</v>
      </c>
      <c r="F26" s="2"/>
    </row>
    <row r="27" spans="1:6" outlineLevel="1">
      <c r="A27" s="14" t="s">
        <v>31</v>
      </c>
      <c r="B27" s="15" t="s">
        <v>32</v>
      </c>
      <c r="C27" s="16">
        <v>240000</v>
      </c>
      <c r="D27" s="16">
        <v>41000</v>
      </c>
      <c r="E27" s="16">
        <v>41000</v>
      </c>
      <c r="F27" s="2"/>
    </row>
    <row r="28" spans="1:6" outlineLevel="1">
      <c r="A28" s="14" t="s">
        <v>33</v>
      </c>
      <c r="B28" s="15" t="s">
        <v>34</v>
      </c>
      <c r="C28" s="16">
        <v>1700045</v>
      </c>
      <c r="D28" s="16">
        <v>1700045</v>
      </c>
      <c r="E28" s="16">
        <v>1700045</v>
      </c>
      <c r="F28" s="2"/>
    </row>
    <row r="29" spans="1:6" outlineLevel="1">
      <c r="A29" s="14" t="s">
        <v>35</v>
      </c>
      <c r="B29" s="15" t="s">
        <v>36</v>
      </c>
      <c r="C29" s="16">
        <v>68469552</v>
      </c>
      <c r="D29" s="16">
        <v>64903133</v>
      </c>
      <c r="E29" s="16">
        <v>69903133</v>
      </c>
      <c r="F29" s="2"/>
    </row>
    <row r="30" spans="1:6" outlineLevel="1">
      <c r="A30" s="14" t="s">
        <v>37</v>
      </c>
      <c r="B30" s="15" t="s">
        <v>38</v>
      </c>
      <c r="C30" s="16">
        <v>3001650</v>
      </c>
      <c r="D30" s="16">
        <v>2216855</v>
      </c>
      <c r="E30" s="16">
        <v>2141855</v>
      </c>
      <c r="F30" s="2"/>
    </row>
    <row r="31" spans="1:6" s="10" customFormat="1" ht="25.5">
      <c r="A31" s="14" t="s">
        <v>39</v>
      </c>
      <c r="B31" s="15" t="s">
        <v>40</v>
      </c>
      <c r="C31" s="16">
        <v>15280449</v>
      </c>
      <c r="D31" s="16">
        <v>7750000</v>
      </c>
      <c r="E31" s="16">
        <v>2750000</v>
      </c>
      <c r="F31" s="9"/>
    </row>
    <row r="32" spans="1:6" outlineLevel="1">
      <c r="A32" s="11" t="s">
        <v>41</v>
      </c>
      <c r="B32" s="12" t="s">
        <v>42</v>
      </c>
      <c r="C32" s="13">
        <v>147153049</v>
      </c>
      <c r="D32" s="13">
        <v>106462731</v>
      </c>
      <c r="E32" s="13">
        <v>115355212</v>
      </c>
      <c r="F32" s="2"/>
    </row>
    <row r="33" spans="1:6" outlineLevel="1">
      <c r="A33" s="14" t="s">
        <v>43</v>
      </c>
      <c r="B33" s="15" t="s">
        <v>44</v>
      </c>
      <c r="C33" s="16">
        <v>25501295</v>
      </c>
      <c r="D33" s="16">
        <v>5677800</v>
      </c>
      <c r="E33" s="16">
        <v>14168019</v>
      </c>
      <c r="F33" s="2"/>
    </row>
    <row r="34" spans="1:6" outlineLevel="1">
      <c r="A34" s="14" t="s">
        <v>45</v>
      </c>
      <c r="B34" s="15" t="s">
        <v>46</v>
      </c>
      <c r="C34" s="16">
        <v>20270719</v>
      </c>
      <c r="D34" s="16">
        <v>20224577</v>
      </c>
      <c r="E34" s="16">
        <v>20240123</v>
      </c>
      <c r="F34" s="2"/>
    </row>
    <row r="35" spans="1:6" outlineLevel="1">
      <c r="A35" s="14" t="s">
        <v>47</v>
      </c>
      <c r="B35" s="15" t="s">
        <v>48</v>
      </c>
      <c r="C35" s="16">
        <v>61554697</v>
      </c>
      <c r="D35" s="16">
        <v>40734016</v>
      </c>
      <c r="E35" s="16">
        <v>41120732</v>
      </c>
      <c r="F35" s="2"/>
    </row>
    <row r="36" spans="1:6" s="10" customFormat="1" ht="25.5">
      <c r="A36" s="14" t="s">
        <v>49</v>
      </c>
      <c r="B36" s="15" t="s">
        <v>50</v>
      </c>
      <c r="C36" s="16">
        <v>39826338</v>
      </c>
      <c r="D36" s="16">
        <v>39826338</v>
      </c>
      <c r="E36" s="16">
        <v>39826338</v>
      </c>
      <c r="F36" s="9"/>
    </row>
    <row r="37" spans="1:6" outlineLevel="1">
      <c r="A37" s="11" t="s">
        <v>51</v>
      </c>
      <c r="B37" s="12" t="s">
        <v>52</v>
      </c>
      <c r="C37" s="13">
        <v>435959985</v>
      </c>
      <c r="D37" s="13">
        <v>406536742</v>
      </c>
      <c r="E37" s="13">
        <v>425066801</v>
      </c>
      <c r="F37" s="2"/>
    </row>
    <row r="38" spans="1:6" outlineLevel="1">
      <c r="A38" s="14" t="s">
        <v>53</v>
      </c>
      <c r="B38" s="15" t="s">
        <v>54</v>
      </c>
      <c r="C38" s="16">
        <v>137508319</v>
      </c>
      <c r="D38" s="16">
        <v>131519875</v>
      </c>
      <c r="E38" s="16">
        <v>136517112</v>
      </c>
      <c r="F38" s="2"/>
    </row>
    <row r="39" spans="1:6" outlineLevel="1">
      <c r="A39" s="14" t="s">
        <v>55</v>
      </c>
      <c r="B39" s="15" t="s">
        <v>56</v>
      </c>
      <c r="C39" s="16">
        <v>199124451</v>
      </c>
      <c r="D39" s="16">
        <v>190863748</v>
      </c>
      <c r="E39" s="16">
        <v>199857828</v>
      </c>
      <c r="F39" s="2"/>
    </row>
    <row r="40" spans="1:6" outlineLevel="1">
      <c r="A40" s="14" t="s">
        <v>57</v>
      </c>
      <c r="B40" s="15" t="s">
        <v>58</v>
      </c>
      <c r="C40" s="16">
        <v>67657317</v>
      </c>
      <c r="D40" s="16">
        <v>55584728</v>
      </c>
      <c r="E40" s="16">
        <v>60123470</v>
      </c>
      <c r="F40" s="2"/>
    </row>
    <row r="41" spans="1:6" outlineLevel="1">
      <c r="A41" s="14" t="s">
        <v>59</v>
      </c>
      <c r="B41" s="15" t="s">
        <v>60</v>
      </c>
      <c r="C41" s="16">
        <v>102000</v>
      </c>
      <c r="D41" s="16">
        <v>0</v>
      </c>
      <c r="E41" s="16">
        <v>0</v>
      </c>
      <c r="F41" s="2"/>
    </row>
    <row r="42" spans="1:6" s="10" customFormat="1">
      <c r="A42" s="14" t="s">
        <v>61</v>
      </c>
      <c r="B42" s="15" t="s">
        <v>62</v>
      </c>
      <c r="C42" s="16">
        <v>31567898</v>
      </c>
      <c r="D42" s="16">
        <v>28568391</v>
      </c>
      <c r="E42" s="16">
        <v>28568391</v>
      </c>
      <c r="F42" s="9"/>
    </row>
    <row r="43" spans="1:6" outlineLevel="1">
      <c r="A43" s="11" t="s">
        <v>63</v>
      </c>
      <c r="B43" s="12" t="s">
        <v>64</v>
      </c>
      <c r="C43" s="13">
        <v>71500100</v>
      </c>
      <c r="D43" s="13">
        <v>68805434</v>
      </c>
      <c r="E43" s="13">
        <v>74341477</v>
      </c>
      <c r="F43" s="2"/>
    </row>
    <row r="44" spans="1:6" outlineLevel="1">
      <c r="A44" s="14" t="s">
        <v>65</v>
      </c>
      <c r="B44" s="15" t="s">
        <v>66</v>
      </c>
      <c r="C44" s="16">
        <v>51526472</v>
      </c>
      <c r="D44" s="16">
        <v>48830406</v>
      </c>
      <c r="E44" s="16">
        <v>54316449</v>
      </c>
      <c r="F44" s="2"/>
    </row>
    <row r="45" spans="1:6" s="10" customFormat="1" ht="25.5">
      <c r="A45" s="14" t="s">
        <v>67</v>
      </c>
      <c r="B45" s="15" t="s">
        <v>68</v>
      </c>
      <c r="C45" s="16">
        <v>19973628</v>
      </c>
      <c r="D45" s="16">
        <v>19975028</v>
      </c>
      <c r="E45" s="16">
        <v>20025028</v>
      </c>
      <c r="F45" s="9"/>
    </row>
    <row r="46" spans="1:6" outlineLevel="1">
      <c r="A46" s="11" t="s">
        <v>69</v>
      </c>
      <c r="B46" s="12" t="s">
        <v>70</v>
      </c>
      <c r="C46" s="13">
        <v>40980571</v>
      </c>
      <c r="D46" s="13">
        <v>36308895</v>
      </c>
      <c r="E46" s="13">
        <v>38448495</v>
      </c>
      <c r="F46" s="2"/>
    </row>
    <row r="47" spans="1:6" outlineLevel="1">
      <c r="A47" s="14" t="s">
        <v>71</v>
      </c>
      <c r="B47" s="15" t="s">
        <v>72</v>
      </c>
      <c r="C47" s="16">
        <v>3655242</v>
      </c>
      <c r="D47" s="16">
        <v>4140070</v>
      </c>
      <c r="E47" s="16">
        <v>5417070</v>
      </c>
      <c r="F47" s="2"/>
    </row>
    <row r="48" spans="1:6" outlineLevel="1">
      <c r="A48" s="14" t="s">
        <v>73</v>
      </c>
      <c r="B48" s="15" t="s">
        <v>74</v>
      </c>
      <c r="C48" s="16">
        <v>8462390</v>
      </c>
      <c r="D48" s="16">
        <v>5700125</v>
      </c>
      <c r="E48" s="16">
        <v>7577425</v>
      </c>
      <c r="F48" s="2"/>
    </row>
    <row r="49" spans="1:6" outlineLevel="1">
      <c r="A49" s="14" t="s">
        <v>75</v>
      </c>
      <c r="B49" s="15" t="s">
        <v>76</v>
      </c>
      <c r="C49" s="16">
        <v>26992839</v>
      </c>
      <c r="D49" s="16">
        <v>24599000</v>
      </c>
      <c r="E49" s="16">
        <v>23584300</v>
      </c>
      <c r="F49" s="2"/>
    </row>
    <row r="50" spans="1:6" s="10" customFormat="1">
      <c r="A50" s="14" t="s">
        <v>77</v>
      </c>
      <c r="B50" s="15" t="s">
        <v>78</v>
      </c>
      <c r="C50" s="16">
        <v>1870100</v>
      </c>
      <c r="D50" s="16">
        <v>1869700</v>
      </c>
      <c r="E50" s="16">
        <v>1869700</v>
      </c>
      <c r="F50" s="9"/>
    </row>
    <row r="51" spans="1:6" outlineLevel="1">
      <c r="A51" s="11" t="s">
        <v>79</v>
      </c>
      <c r="B51" s="12" t="s">
        <v>80</v>
      </c>
      <c r="C51" s="13">
        <v>26180566</v>
      </c>
      <c r="D51" s="13">
        <v>5390911</v>
      </c>
      <c r="E51" s="13">
        <v>5490911</v>
      </c>
      <c r="F51" s="2"/>
    </row>
    <row r="52" spans="1:6" outlineLevel="1">
      <c r="A52" s="14" t="s">
        <v>81</v>
      </c>
      <c r="B52" s="15" t="s">
        <v>82</v>
      </c>
      <c r="C52" s="16">
        <v>21089655</v>
      </c>
      <c r="D52" s="16">
        <v>300000</v>
      </c>
      <c r="E52" s="16">
        <v>400000</v>
      </c>
      <c r="F52" s="2"/>
    </row>
    <row r="53" spans="1:6" s="10" customFormat="1">
      <c r="A53" s="14" t="s">
        <v>83</v>
      </c>
      <c r="B53" s="15" t="s">
        <v>84</v>
      </c>
      <c r="C53" s="16">
        <v>5090911</v>
      </c>
      <c r="D53" s="16">
        <v>5090911</v>
      </c>
      <c r="E53" s="16">
        <v>5090911</v>
      </c>
      <c r="F53" s="9"/>
    </row>
    <row r="54" spans="1:6" ht="25.5" outlineLevel="1">
      <c r="A54" s="11" t="s">
        <v>85</v>
      </c>
      <c r="B54" s="12" t="s">
        <v>86</v>
      </c>
      <c r="C54" s="13">
        <f>C55</f>
        <v>26302</v>
      </c>
      <c r="D54" s="13">
        <f>D55</f>
        <v>26302</v>
      </c>
      <c r="E54" s="13">
        <f>E55</f>
        <v>26302</v>
      </c>
      <c r="F54" s="2"/>
    </row>
    <row r="55" spans="1:6" s="10" customFormat="1" ht="25.5">
      <c r="A55" s="14" t="s">
        <v>87</v>
      </c>
      <c r="B55" s="15" t="s">
        <v>88</v>
      </c>
      <c r="C55" s="16">
        <v>26302</v>
      </c>
      <c r="D55" s="16">
        <v>26302</v>
      </c>
      <c r="E55" s="16">
        <v>26302</v>
      </c>
      <c r="F55" s="9"/>
    </row>
    <row r="56" spans="1:6" ht="12.75" customHeight="1">
      <c r="A56" s="25"/>
      <c r="B56" s="26"/>
      <c r="F56" s="2"/>
    </row>
    <row r="57" spans="1:6" ht="12.75" customHeight="1">
      <c r="A57" s="7"/>
      <c r="B57" s="8"/>
      <c r="C57" s="6"/>
      <c r="F57" s="2"/>
    </row>
    <row r="58" spans="1:6" ht="12.75" customHeight="1">
      <c r="A58" s="7"/>
      <c r="B58" s="8"/>
      <c r="C58" s="6"/>
      <c r="F58" s="2"/>
    </row>
    <row r="59" spans="1:6" ht="18" customHeight="1">
      <c r="A59" s="19" t="s">
        <v>96</v>
      </c>
      <c r="B59" s="19"/>
      <c r="C59" s="6"/>
      <c r="D59" s="20" t="s">
        <v>97</v>
      </c>
      <c r="E59" s="20"/>
      <c r="F59" s="2"/>
    </row>
    <row r="60" spans="1:6" ht="15" customHeight="1">
      <c r="A60" s="19"/>
      <c r="B60" s="19"/>
      <c r="C60" s="6"/>
      <c r="D60" s="20"/>
      <c r="E60" s="20"/>
      <c r="F60" s="2"/>
    </row>
  </sheetData>
  <mergeCells count="11">
    <mergeCell ref="C1:E1"/>
    <mergeCell ref="C2:E2"/>
    <mergeCell ref="C3:E3"/>
    <mergeCell ref="C4:E4"/>
    <mergeCell ref="A6:E7"/>
    <mergeCell ref="A10:B10"/>
    <mergeCell ref="A59:B60"/>
    <mergeCell ref="D59:E60"/>
    <mergeCell ref="A5:B5"/>
    <mergeCell ref="A8:E8"/>
    <mergeCell ref="A56:B56"/>
  </mergeCells>
  <pageMargins left="0.78740157480314965" right="0.78740157480314965" top="0.39370078740157483" bottom="0.39370078740157483" header="0.39370078740157483" footer="0.11811023622047245"/>
  <pageSetup paperSize="9" scale="75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2.01.2024&lt;/string&gt;&#10;    &lt;string&gt;02.01.2024&lt;/string&gt;&#10;  &lt;/DateInfo&gt;&#10;  &lt;Code&gt;SQUERY_ROSP_EXP&lt;/Code&gt;&#10;  &lt;ObjectCode&gt;SQUERY_ROSP_EXP&lt;/ObjectCode&gt;&#10;  &lt;DocName&gt;Вариант (новый от 24.10.2019 08_09_12)(Бюджетная роспись (расходы))&lt;/DocName&gt;&#10;  &lt;VariantName&gt;Вариант (новый от 24.10.2019 08:09:12)&lt;/VariantName&gt;&#10;  &lt;VariantLink&gt;267403921&lt;/VariantLink&gt;&#10;  &lt;ReportCode&gt;C9F920B3D0F048908A460EB49239B4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0102.9090000190.121.."/>
  </Parameters>
</MailMerge>
</file>

<file path=customXml/itemProps1.xml><?xml version="1.0" encoding="utf-8"?>
<ds:datastoreItem xmlns:ds="http://schemas.openxmlformats.org/officeDocument/2006/customXml" ds:itemID="{7E06001F-C229-4A3C-B012-82C86E1BDB5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E-BUDGET\okt</dc:creator>
  <cp:lastModifiedBy>omg</cp:lastModifiedBy>
  <cp:lastPrinted>2024-11-18T14:38:43Z</cp:lastPrinted>
  <dcterms:created xsi:type="dcterms:W3CDTF">2023-11-14T06:01:02Z</dcterms:created>
  <dcterms:modified xsi:type="dcterms:W3CDTF">2024-11-18T15:04:49Z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08_09_12)(Бюджетная роспись (расходы))</vt:lpwstr>
  </property>
  <property fmtid="{D5CDD505-2E9C-101B-9397-08002B2CF9AE}" pid="3" name="Название отчета">
    <vt:lpwstr>Вариант (новый от 24.10.2019 08_09_12)(3).xlsx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fu_raduj_9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