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01.10.2021 " sheetId="1" r:id="rId1"/>
  </sheets>
  <definedNames>
    <definedName name="_xlnm.Print_Titles" localSheetId="0">'01.10.2021 '!$7:$8</definedName>
    <definedName name="_xlnm.Print_Area" localSheetId="0">'01.10.2021 '!$A$1:$F$49</definedName>
  </definedNames>
  <calcPr fullCalcOnLoad="1"/>
</workbook>
</file>

<file path=xl/sharedStrings.xml><?xml version="1.0" encoding="utf-8"?>
<sst xmlns="http://schemas.openxmlformats.org/spreadsheetml/2006/main" count="96" uniqueCount="89">
  <si>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</si>
  <si>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</si>
  <si>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</si>
  <si>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</si>
  <si>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</si>
  <si>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</si>
  <si>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</si>
  <si>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</si>
  <si>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</si>
  <si>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</si>
  <si>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</si>
  <si>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</si>
  <si>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</si>
  <si>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</si>
  <si>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</si>
  <si>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</si>
  <si>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</si>
  <si>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</si>
  <si>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</si>
  <si>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</si>
  <si>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</si>
  <si>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</si>
  <si>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</si>
  <si>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</si>
  <si>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</si>
  <si>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</si>
  <si>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</si>
  <si>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</si>
  <si>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</si>
  <si>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3.</t>
  </si>
  <si>
    <t>0400</t>
  </si>
  <si>
    <t>5</t>
  </si>
  <si>
    <t>6.1</t>
  </si>
  <si>
    <t>6.2</t>
  </si>
  <si>
    <t>2.1</t>
  </si>
  <si>
    <t>0703</t>
  </si>
  <si>
    <t>5.3</t>
  </si>
  <si>
    <t>7.1</t>
  </si>
  <si>
    <t>1000</t>
  </si>
  <si>
    <t>Другие вопросы в области социальной политики</t>
  </si>
  <si>
    <t>1006</t>
  </si>
  <si>
    <t>8.1</t>
  </si>
  <si>
    <t>1100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</si>
  <si>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</si>
  <si>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</si>
  <si>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</si>
  <si>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>3.1</t>
  </si>
  <si>
    <t>0409</t>
  </si>
  <si>
    <t>Дорожное хозяйство (дорожные фонды)</t>
  </si>
  <si>
    <t>0503</t>
  </si>
  <si>
    <t>0505</t>
  </si>
  <si>
    <t>4.</t>
  </si>
  <si>
    <t>4.1</t>
  </si>
  <si>
    <t>4.2</t>
  </si>
  <si>
    <t>Код раздела (подраздела)</t>
  </si>
  <si>
    <t>Наименование раздела (подраздела) расходов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</si>
  <si>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</si>
  <si>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</si>
  <si>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</si>
  <si>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</si>
  <si>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</si>
  <si>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</si>
  <si>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</si>
  <si>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</si>
  <si>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</si>
  <si>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</si>
  <si>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В.Н. Милованова, 3-67-17</t>
  </si>
  <si>
    <t>О.М. Горшкова</t>
  </si>
  <si>
    <t>Приложение №2</t>
  </si>
  <si>
    <t>Фактическая численность на 01.10.2021 года (чел.)</t>
  </si>
  <si>
    <t>к постановлению администрации ЗАТО г. Радужный Владимирской области</t>
  </si>
  <si>
    <t>Годовой фонд оплаты труда с начислениями (тыс. руб.)</t>
  </si>
  <si>
    <t>Исполнено за отчетный период (тыс. руб.)</t>
  </si>
  <si>
    <t>6</t>
  </si>
  <si>
    <t>5.4</t>
  </si>
  <si>
    <t>7</t>
  </si>
  <si>
    <t>8</t>
  </si>
  <si>
    <t>Гражданская оборона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</si>
  <si>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</si>
  <si>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</si>
  <si>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</si>
  <si>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</si>
  <si>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</si>
  <si>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Общее образование</t>
  </si>
  <si>
    <t>КУЛЬТУРА, КИНЕМАТОГРАФИЯ</t>
  </si>
  <si>
    <t>СОЦИАЛЬНАЯ ПОЛИТИКА</t>
  </si>
  <si>
    <t>ФИЗИЧЕСКАЯ КУЛЬТУРА И СПОРТ</t>
  </si>
  <si>
    <t>Сведения о фактической численности работников органов местного самоуправления, муниципальных казенных и бюджетных учреждений и расходах на их денежное содержание по состоянию на 01.10.2021</t>
  </si>
  <si>
    <t>от  18.10.2021 № 1312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</si>
</sst>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wrapText="1"/>
      <protection/>
    </xf>
    <xf numFmtId="0" fontId="29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4" fontId="9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center" vertical="top"/>
    </xf>
    <xf numFmtId="4" fontId="9" fillId="0" borderId="11" xfId="6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1" xfId="60" applyNumberFormat="1" applyFont="1" applyFill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2" fillId="0" borderId="1" xfId="34" applyNumberFormat="1" applyFont="1" applyAlignment="1" applyProtection="1">
      <alignment vertical="top" wrapText="1"/>
      <protection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4" fontId="2" fillId="0" borderId="0" xfId="60" applyNumberFormat="1" applyFont="1" applyFill="1" applyAlignment="1">
      <alignment/>
    </xf>
    <xf numFmtId="4" fontId="2" fillId="0" borderId="0" xfId="60" applyNumberFormat="1" applyFont="1" applyFill="1" applyAlignment="1">
      <alignment horizontal="right"/>
    </xf>
    <xf numFmtId="4" fontId="9" fillId="0" borderId="11" xfId="60" applyNumberFormat="1" applyFont="1" applyFill="1" applyBorder="1" applyAlignment="1">
      <alignment horizontal="center" vertical="top" wrapText="1"/>
    </xf>
    <xf numFmtId="4" fontId="5" fillId="0" borderId="0" xfId="60" applyNumberFormat="1" applyFont="1" applyFill="1" applyAlignment="1">
      <alignment/>
    </xf>
    <xf numFmtId="4" fontId="5" fillId="0" borderId="0" xfId="60" applyNumberFormat="1" applyFont="1" applyFill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875" style="2" customWidth="1"/>
    <col min="2" max="2" width="13.875" style="2" customWidth="1"/>
    <col min="3" max="3" width="55.875" style="1" customWidth="1"/>
    <col min="4" max="4" width="17.625" style="6" customWidth="1"/>
    <col min="5" max="5" width="20.00390625" style="42" customWidth="1"/>
    <col min="6" max="6" width="22.00390625" style="42" customWidth="1"/>
    <col min="7" max="7" width="13.25390625" style="0" customWidth="1"/>
    <col min="8" max="8" width="13.375" style="0" customWidth="1"/>
  </cols>
  <sheetData>
    <row r="1" spans="1:9" ht="18.75">
      <c r="A1" s="3"/>
      <c r="B1" s="3"/>
      <c r="C1" s="4"/>
      <c r="D1" s="48" t="s">
        <v>68</v>
      </c>
      <c r="E1" s="48"/>
      <c r="F1" s="48"/>
      <c r="G1" s="9"/>
      <c r="H1" s="9"/>
      <c r="I1" s="9"/>
    </row>
    <row r="2" spans="1:9" ht="31.5" customHeight="1">
      <c r="A2" s="3"/>
      <c r="B2" s="3"/>
      <c r="C2" s="4"/>
      <c r="D2" s="49" t="s">
        <v>70</v>
      </c>
      <c r="E2" s="49"/>
      <c r="F2" s="49"/>
      <c r="G2" s="37"/>
      <c r="H2" s="37"/>
      <c r="I2" s="37"/>
    </row>
    <row r="3" spans="1:7" ht="15" customHeight="1">
      <c r="A3" s="3"/>
      <c r="B3" s="3"/>
      <c r="C3" s="4"/>
      <c r="D3" s="48" t="s">
        <v>88</v>
      </c>
      <c r="E3" s="48"/>
      <c r="F3" s="48"/>
      <c r="G3" s="10"/>
    </row>
    <row r="4" spans="1:7" ht="15" customHeight="1">
      <c r="A4" s="3"/>
      <c r="B4" s="3"/>
      <c r="C4" s="4"/>
      <c r="D4" s="40"/>
      <c r="E4" s="41"/>
      <c r="F4" s="41"/>
      <c r="G4" s="10"/>
    </row>
    <row r="5" spans="1:7" ht="39" customHeight="1">
      <c r="A5" s="50" t="s">
        <v>87</v>
      </c>
      <c r="B5" s="50"/>
      <c r="C5" s="50"/>
      <c r="D5" s="50"/>
      <c r="E5" s="50"/>
      <c r="F5" s="50"/>
      <c r="G5" s="10"/>
    </row>
    <row r="6" spans="2:7" ht="15.75">
      <c r="B6" s="13"/>
      <c r="F6" s="43"/>
      <c r="G6" s="10"/>
    </row>
    <row r="7" spans="1:7" ht="63">
      <c r="A7" s="14" t="s">
        <v>0</v>
      </c>
      <c r="B7" s="15" t="s">
        <v>54</v>
      </c>
      <c r="C7" s="16" t="s">
        <v>55</v>
      </c>
      <c r="D7" s="17" t="s">
        <v>69</v>
      </c>
      <c r="E7" s="44" t="s">
        <v>71</v>
      </c>
      <c r="F7" s="44" t="s">
        <v>72</v>
      </c>
      <c r="G7" s="10"/>
    </row>
    <row r="8" spans="1:7" ht="15.75">
      <c r="A8" s="18">
        <v>1</v>
      </c>
      <c r="B8" s="18">
        <v>2</v>
      </c>
      <c r="C8" s="18">
        <v>3</v>
      </c>
      <c r="D8" s="25">
        <v>4</v>
      </c>
      <c r="E8" s="25">
        <v>5</v>
      </c>
      <c r="F8" s="25">
        <v>6</v>
      </c>
      <c r="G8" s="10"/>
    </row>
    <row r="9" spans="1:8" ht="15.75">
      <c r="A9" s="22">
        <v>1</v>
      </c>
      <c r="B9" s="23" t="s">
        <v>10</v>
      </c>
      <c r="C9" s="15" t="s">
        <v>78</v>
      </c>
      <c r="D9" s="31">
        <f>D11+D12+D13+D14+D15</f>
        <v>203.5</v>
      </c>
      <c r="E9" s="27">
        <f>E11+E12+E13+E14+E15</f>
        <v>73104.01000000001</v>
      </c>
      <c r="F9" s="27">
        <f>F11+F12+F13+F14+F15</f>
        <v>49154.740000000005</v>
      </c>
      <c r="G9" s="11"/>
      <c r="H9" s="8"/>
    </row>
    <row r="10" spans="1:8" s="10" customFormat="1" ht="15.75">
      <c r="A10" s="18"/>
      <c r="B10" s="24"/>
      <c r="C10" s="20" t="s">
        <v>56</v>
      </c>
      <c r="D10" s="25"/>
      <c r="E10" s="29"/>
      <c r="F10" s="29"/>
      <c r="G10" s="11"/>
      <c r="H10" s="11"/>
    </row>
    <row r="11" spans="1:7" ht="47.25">
      <c r="A11" s="24" t="s">
        <v>1</v>
      </c>
      <c r="B11" s="24" t="s">
        <v>27</v>
      </c>
      <c r="C11" s="20" t="s">
        <v>57</v>
      </c>
      <c r="D11" s="25">
        <v>1</v>
      </c>
      <c r="E11" s="29">
        <v>1954.97</v>
      </c>
      <c r="F11" s="30">
        <v>1419.53</v>
      </c>
      <c r="G11" s="10"/>
    </row>
    <row r="12" spans="1:7" ht="63">
      <c r="A12" s="24" t="s">
        <v>2</v>
      </c>
      <c r="B12" s="24" t="s">
        <v>6</v>
      </c>
      <c r="C12" s="20" t="s">
        <v>58</v>
      </c>
      <c r="D12" s="25">
        <v>2</v>
      </c>
      <c r="E12" s="29">
        <v>2039.83</v>
      </c>
      <c r="F12" s="29">
        <v>1410.46</v>
      </c>
      <c r="G12" s="10"/>
    </row>
    <row r="13" spans="1:7" ht="63">
      <c r="A13" s="24" t="s">
        <v>3</v>
      </c>
      <c r="B13" s="24" t="s">
        <v>7</v>
      </c>
      <c r="C13" s="20" t="s">
        <v>59</v>
      </c>
      <c r="D13" s="25">
        <v>13</v>
      </c>
      <c r="E13" s="29">
        <v>8471.56</v>
      </c>
      <c r="F13" s="29">
        <v>5515.59</v>
      </c>
      <c r="G13" s="10"/>
    </row>
    <row r="14" spans="1:7" ht="47.25">
      <c r="A14" s="24" t="s">
        <v>4</v>
      </c>
      <c r="B14" s="24" t="s">
        <v>8</v>
      </c>
      <c r="C14" s="20" t="s">
        <v>60</v>
      </c>
      <c r="D14" s="25">
        <v>10</v>
      </c>
      <c r="E14" s="29">
        <v>5298.53</v>
      </c>
      <c r="F14" s="29">
        <v>3645.22</v>
      </c>
      <c r="G14" s="10"/>
    </row>
    <row r="15" spans="1:7" ht="15.75">
      <c r="A15" s="24" t="s">
        <v>26</v>
      </c>
      <c r="B15" s="24" t="s">
        <v>28</v>
      </c>
      <c r="C15" s="20" t="s">
        <v>11</v>
      </c>
      <c r="D15" s="32">
        <f>13+1+149+14.5</f>
        <v>177.5</v>
      </c>
      <c r="E15" s="29">
        <v>55339.12</v>
      </c>
      <c r="F15" s="29">
        <v>37163.94</v>
      </c>
      <c r="G15" s="10"/>
    </row>
    <row r="16" spans="1:7" ht="31.5">
      <c r="A16" s="23" t="s">
        <v>5</v>
      </c>
      <c r="B16" s="23" t="s">
        <v>9</v>
      </c>
      <c r="C16" s="15" t="s">
        <v>79</v>
      </c>
      <c r="D16" s="26">
        <f>D18</f>
        <v>5</v>
      </c>
      <c r="E16" s="27">
        <f>E18</f>
        <v>2468.97</v>
      </c>
      <c r="F16" s="28">
        <f>F18</f>
        <v>1664.26</v>
      </c>
      <c r="G16" s="10"/>
    </row>
    <row r="17" spans="1:8" s="10" customFormat="1" ht="15.75">
      <c r="A17" s="18"/>
      <c r="B17" s="24"/>
      <c r="C17" s="20" t="s">
        <v>56</v>
      </c>
      <c r="D17" s="25"/>
      <c r="E17" s="29"/>
      <c r="F17" s="29"/>
      <c r="G17" s="11"/>
      <c r="H17" s="11"/>
    </row>
    <row r="18" spans="1:7" ht="15.75">
      <c r="A18" s="24" t="s">
        <v>34</v>
      </c>
      <c r="B18" s="24" t="s">
        <v>12</v>
      </c>
      <c r="C18" s="20" t="s">
        <v>77</v>
      </c>
      <c r="D18" s="25">
        <v>5</v>
      </c>
      <c r="E18" s="29">
        <v>2468.97</v>
      </c>
      <c r="F18" s="30">
        <v>1664.26</v>
      </c>
      <c r="G18" s="10"/>
    </row>
    <row r="19" spans="1:7" ht="15.75">
      <c r="A19" s="23" t="s">
        <v>29</v>
      </c>
      <c r="B19" s="23" t="s">
        <v>30</v>
      </c>
      <c r="C19" s="15" t="s">
        <v>80</v>
      </c>
      <c r="D19" s="26">
        <f>D21</f>
        <v>42</v>
      </c>
      <c r="E19" s="27">
        <f>E21</f>
        <v>16725.15</v>
      </c>
      <c r="F19" s="27">
        <f>F21</f>
        <v>11616.49</v>
      </c>
      <c r="G19" s="10"/>
    </row>
    <row r="20" spans="1:8" s="10" customFormat="1" ht="15.75">
      <c r="A20" s="18"/>
      <c r="B20" s="24"/>
      <c r="C20" s="20" t="s">
        <v>56</v>
      </c>
      <c r="D20" s="25"/>
      <c r="E20" s="29"/>
      <c r="F20" s="29"/>
      <c r="G20" s="11"/>
      <c r="H20" s="11"/>
    </row>
    <row r="21" spans="1:7" ht="15.75">
      <c r="A21" s="24" t="s">
        <v>46</v>
      </c>
      <c r="B21" s="24" t="s">
        <v>47</v>
      </c>
      <c r="C21" s="20" t="s">
        <v>48</v>
      </c>
      <c r="D21" s="25">
        <v>42</v>
      </c>
      <c r="E21" s="29">
        <v>16725.15</v>
      </c>
      <c r="F21" s="27">
        <v>11616.49</v>
      </c>
      <c r="G21" s="10"/>
    </row>
    <row r="22" spans="1:7" ht="15.75">
      <c r="A22" s="23" t="s">
        <v>51</v>
      </c>
      <c r="B22" s="23" t="s">
        <v>13</v>
      </c>
      <c r="C22" s="15" t="s">
        <v>81</v>
      </c>
      <c r="D22" s="26">
        <f>D24+D25</f>
        <v>61</v>
      </c>
      <c r="E22" s="27">
        <f>E24+E25</f>
        <v>24475.05</v>
      </c>
      <c r="F22" s="27">
        <f>F24+F25</f>
        <v>16732.26</v>
      </c>
      <c r="G22" s="10"/>
    </row>
    <row r="23" spans="1:8" s="10" customFormat="1" ht="15.75">
      <c r="A23" s="18"/>
      <c r="B23" s="24"/>
      <c r="C23" s="20" t="s">
        <v>56</v>
      </c>
      <c r="D23" s="25"/>
      <c r="E23" s="29"/>
      <c r="F23" s="29"/>
      <c r="G23" s="11"/>
      <c r="H23" s="11"/>
    </row>
    <row r="24" spans="1:7" ht="15.75">
      <c r="A24" s="24" t="s">
        <v>52</v>
      </c>
      <c r="B24" s="24" t="s">
        <v>49</v>
      </c>
      <c r="C24" s="38" t="s">
        <v>62</v>
      </c>
      <c r="D24" s="25">
        <v>6</v>
      </c>
      <c r="E24" s="29">
        <v>2025.13</v>
      </c>
      <c r="F24" s="30">
        <v>1400.85</v>
      </c>
      <c r="G24" s="10"/>
    </row>
    <row r="25" spans="1:7" ht="31.5">
      <c r="A25" s="24" t="s">
        <v>53</v>
      </c>
      <c r="B25" s="24" t="s">
        <v>50</v>
      </c>
      <c r="C25" s="38" t="s">
        <v>61</v>
      </c>
      <c r="D25" s="25">
        <v>55</v>
      </c>
      <c r="E25" s="29">
        <v>22449.92</v>
      </c>
      <c r="F25" s="30">
        <v>15331.41</v>
      </c>
      <c r="G25" s="10"/>
    </row>
    <row r="26" spans="1:7" ht="15.75">
      <c r="A26" s="23" t="s">
        <v>31</v>
      </c>
      <c r="B26" s="23" t="s">
        <v>14</v>
      </c>
      <c r="C26" s="14" t="s">
        <v>82</v>
      </c>
      <c r="D26" s="31">
        <f>D28+D29+D30+D31</f>
        <v>518</v>
      </c>
      <c r="E26" s="27">
        <f>E28+E29+E30+E31</f>
        <v>225188.53999999998</v>
      </c>
      <c r="F26" s="27">
        <f>F28+F29+F30+F31</f>
        <v>168830.25</v>
      </c>
      <c r="G26" s="10"/>
    </row>
    <row r="27" spans="1:8" s="10" customFormat="1" ht="15.75">
      <c r="A27" s="18"/>
      <c r="B27" s="24"/>
      <c r="C27" s="20" t="s">
        <v>56</v>
      </c>
      <c r="D27" s="25"/>
      <c r="E27" s="29"/>
      <c r="F27" s="29"/>
      <c r="G27" s="11"/>
      <c r="H27" s="11"/>
    </row>
    <row r="28" spans="1:7" ht="15.75">
      <c r="A28" s="24" t="s">
        <v>20</v>
      </c>
      <c r="B28" s="24" t="s">
        <v>15</v>
      </c>
      <c r="C28" s="21" t="s">
        <v>16</v>
      </c>
      <c r="D28" s="25">
        <v>212</v>
      </c>
      <c r="E28" s="29">
        <v>85751.14</v>
      </c>
      <c r="F28" s="29">
        <v>63384.17</v>
      </c>
      <c r="G28" s="10"/>
    </row>
    <row r="29" spans="1:8" ht="15.75">
      <c r="A29" s="24" t="s">
        <v>21</v>
      </c>
      <c r="B29" s="24" t="s">
        <v>17</v>
      </c>
      <c r="C29" s="21" t="s">
        <v>83</v>
      </c>
      <c r="D29" s="25">
        <f>49+188-49</f>
        <v>188</v>
      </c>
      <c r="E29" s="29">
        <f>93538.4+696.57</f>
        <v>94234.97</v>
      </c>
      <c r="F29" s="29">
        <f>70794.81+696.57</f>
        <v>71491.38</v>
      </c>
      <c r="G29" s="7"/>
      <c r="H29" s="7"/>
    </row>
    <row r="30" spans="1:8" ht="15.75">
      <c r="A30" s="24" t="s">
        <v>36</v>
      </c>
      <c r="B30" s="24" t="s">
        <v>35</v>
      </c>
      <c r="C30" s="21" t="s">
        <v>63</v>
      </c>
      <c r="D30" s="32">
        <f>44+49</f>
        <v>93</v>
      </c>
      <c r="E30" s="29">
        <f>16274.38+18506.08</f>
        <v>34780.46</v>
      </c>
      <c r="F30" s="30">
        <f>12947.73+14020.9</f>
        <v>26968.629999999997</v>
      </c>
      <c r="G30" s="11"/>
      <c r="H30" s="8"/>
    </row>
    <row r="31" spans="1:7" ht="15.75">
      <c r="A31" s="24" t="s">
        <v>74</v>
      </c>
      <c r="B31" s="24" t="s">
        <v>18</v>
      </c>
      <c r="C31" s="20" t="s">
        <v>64</v>
      </c>
      <c r="D31" s="25">
        <v>25</v>
      </c>
      <c r="E31" s="29">
        <v>10421.97</v>
      </c>
      <c r="F31" s="30">
        <v>6986.07</v>
      </c>
      <c r="G31" s="10"/>
    </row>
    <row r="32" spans="1:7" ht="15.75">
      <c r="A32" s="23" t="s">
        <v>73</v>
      </c>
      <c r="B32" s="23" t="s">
        <v>19</v>
      </c>
      <c r="C32" s="15" t="s">
        <v>84</v>
      </c>
      <c r="D32" s="31">
        <f>D34+D35</f>
        <v>96</v>
      </c>
      <c r="E32" s="27">
        <f>E34+E35</f>
        <v>33857.17</v>
      </c>
      <c r="F32" s="28">
        <f>F34+F35</f>
        <v>25486.879999999997</v>
      </c>
      <c r="G32" s="10"/>
    </row>
    <row r="33" spans="1:8" s="10" customFormat="1" ht="15.75">
      <c r="A33" s="18"/>
      <c r="B33" s="24"/>
      <c r="C33" s="20" t="s">
        <v>56</v>
      </c>
      <c r="D33" s="25"/>
      <c r="E33" s="29"/>
      <c r="F33" s="29"/>
      <c r="G33" s="11"/>
      <c r="H33" s="11"/>
    </row>
    <row r="34" spans="1:7" ht="15.75">
      <c r="A34" s="24" t="s">
        <v>32</v>
      </c>
      <c r="B34" s="24" t="s">
        <v>22</v>
      </c>
      <c r="C34" s="21" t="s">
        <v>23</v>
      </c>
      <c r="D34" s="32">
        <v>54</v>
      </c>
      <c r="E34" s="29">
        <v>21523.6</v>
      </c>
      <c r="F34" s="29">
        <v>17237.89</v>
      </c>
      <c r="G34" s="10"/>
    </row>
    <row r="35" spans="1:7" ht="15.75">
      <c r="A35" s="24" t="s">
        <v>33</v>
      </c>
      <c r="B35" s="24" t="s">
        <v>25</v>
      </c>
      <c r="C35" s="20" t="s">
        <v>65</v>
      </c>
      <c r="D35" s="32">
        <v>42</v>
      </c>
      <c r="E35" s="29">
        <v>12333.57</v>
      </c>
      <c r="F35" s="30">
        <v>8248.99</v>
      </c>
      <c r="G35" s="10"/>
    </row>
    <row r="36" spans="1:7" ht="15.75">
      <c r="A36" s="23" t="s">
        <v>75</v>
      </c>
      <c r="B36" s="23" t="s">
        <v>38</v>
      </c>
      <c r="C36" s="15" t="s">
        <v>85</v>
      </c>
      <c r="D36" s="31">
        <f>D38</f>
        <v>2</v>
      </c>
      <c r="E36" s="27">
        <f>E38</f>
        <v>1030.43</v>
      </c>
      <c r="F36" s="27">
        <f>F38</f>
        <v>719.28</v>
      </c>
      <c r="G36" s="10"/>
    </row>
    <row r="37" spans="1:8" s="10" customFormat="1" ht="15.75">
      <c r="A37" s="18"/>
      <c r="B37" s="24"/>
      <c r="C37" s="20" t="s">
        <v>56</v>
      </c>
      <c r="D37" s="25"/>
      <c r="E37" s="29"/>
      <c r="F37" s="29"/>
      <c r="G37" s="11"/>
      <c r="H37" s="11"/>
    </row>
    <row r="38" spans="1:7" ht="15.75">
      <c r="A38" s="24" t="s">
        <v>37</v>
      </c>
      <c r="B38" s="24" t="s">
        <v>40</v>
      </c>
      <c r="C38" s="20" t="s">
        <v>39</v>
      </c>
      <c r="D38" s="32">
        <v>2</v>
      </c>
      <c r="E38" s="29">
        <v>1030.43</v>
      </c>
      <c r="F38" s="29">
        <v>719.28</v>
      </c>
      <c r="G38" s="10"/>
    </row>
    <row r="39" spans="1:7" ht="15.75">
      <c r="A39" s="23" t="s">
        <v>76</v>
      </c>
      <c r="B39" s="23" t="s">
        <v>42</v>
      </c>
      <c r="C39" s="15" t="s">
        <v>86</v>
      </c>
      <c r="D39" s="31">
        <f>D41</f>
        <v>4</v>
      </c>
      <c r="E39" s="27">
        <f>E41</f>
        <v>752.59</v>
      </c>
      <c r="F39" s="27">
        <f>F41</f>
        <v>439.92</v>
      </c>
      <c r="G39" s="10"/>
    </row>
    <row r="40" spans="1:8" s="10" customFormat="1" ht="15.75">
      <c r="A40" s="18"/>
      <c r="B40" s="24"/>
      <c r="C40" s="20" t="s">
        <v>56</v>
      </c>
      <c r="D40" s="25"/>
      <c r="E40" s="29"/>
      <c r="F40" s="29"/>
      <c r="G40" s="11"/>
      <c r="H40" s="11"/>
    </row>
    <row r="41" spans="1:7" ht="15.75">
      <c r="A41" s="24" t="s">
        <v>41</v>
      </c>
      <c r="B41" s="24" t="s">
        <v>43</v>
      </c>
      <c r="C41" s="20" t="s">
        <v>44</v>
      </c>
      <c r="D41" s="32">
        <v>4</v>
      </c>
      <c r="E41" s="29">
        <v>752.59</v>
      </c>
      <c r="F41" s="29">
        <v>439.92</v>
      </c>
      <c r="G41" s="10"/>
    </row>
    <row r="42" spans="1:7" ht="15.75">
      <c r="A42" s="19"/>
      <c r="B42" s="19"/>
      <c r="C42" s="14" t="s">
        <v>24</v>
      </c>
      <c r="D42" s="31">
        <f>D9+D16+D19+D22+D26+D32+D36+D39</f>
        <v>931.5</v>
      </c>
      <c r="E42" s="27">
        <f>E9+E16+E19+E22+E26+E32+E36+E39</f>
        <v>377601.91</v>
      </c>
      <c r="F42" s="27">
        <f>F9+F16+F19+F22+F26+F32+F36+F39</f>
        <v>274644.08</v>
      </c>
      <c r="G42" s="10"/>
    </row>
    <row r="43" spans="1:7" ht="18.75">
      <c r="A43" s="12"/>
      <c r="B43" s="12"/>
      <c r="C43" s="4"/>
      <c r="D43" s="35"/>
      <c r="E43" s="45"/>
      <c r="F43" s="45"/>
      <c r="G43" s="10"/>
    </row>
    <row r="44" spans="1:6" ht="45" customHeight="1">
      <c r="A44" s="51" t="s">
        <v>45</v>
      </c>
      <c r="B44" s="51"/>
      <c r="C44" s="51"/>
      <c r="E44" s="42" t="s">
        <v>67</v>
      </c>
      <c r="F44" s="45"/>
    </row>
    <row r="45" spans="1:6" ht="18.75">
      <c r="A45" s="3"/>
      <c r="B45" s="3"/>
      <c r="F45" s="45"/>
    </row>
    <row r="46" spans="1:6" ht="18.75">
      <c r="A46" s="3"/>
      <c r="B46" s="3"/>
      <c r="C46" s="4"/>
      <c r="D46" s="5"/>
      <c r="E46" s="45"/>
      <c r="F46" s="45"/>
    </row>
    <row r="47" spans="1:6" s="34" customFormat="1" ht="18.75" customHeight="1">
      <c r="A47" s="36" t="s">
        <v>66</v>
      </c>
      <c r="B47" s="39"/>
      <c r="C47" s="36"/>
      <c r="D47" s="33"/>
      <c r="E47" s="46"/>
      <c r="F47" s="46"/>
    </row>
    <row r="48" spans="1:6" s="34" customFormat="1" ht="18.75">
      <c r="A48" s="36"/>
      <c r="B48" s="36"/>
      <c r="C48" s="36"/>
      <c r="D48" s="33"/>
      <c r="E48" s="46"/>
      <c r="F48" s="46"/>
    </row>
    <row r="49" spans="1:6" ht="18.75" customHeight="1">
      <c r="A49" s="3"/>
      <c r="B49" s="47"/>
      <c r="C49" s="47"/>
      <c r="D49" s="5"/>
      <c r="E49" s="45"/>
      <c r="F49" s="45"/>
    </row>
    <row r="50" spans="1:6" ht="18.75">
      <c r="A50" s="3"/>
      <c r="B50" s="47"/>
      <c r="C50" s="47"/>
      <c r="D50" s="5"/>
      <c r="E50" s="45"/>
      <c r="F50" s="45"/>
    </row>
    <row r="51" spans="1:6" ht="18.75">
      <c r="A51" s="3"/>
      <c r="B51" s="3"/>
      <c r="C51" s="4"/>
      <c r="D51" s="5"/>
      <c r="E51" s="45"/>
      <c r="F51" s="45"/>
    </row>
  </sheetData>
  <sheetProtection/>
  <mergeCells count="7">
    <mergeCell ref="B50:C50"/>
    <mergeCell ref="D1:F1"/>
    <mergeCell ref="D2:F2"/>
    <mergeCell ref="D3:F3"/>
    <mergeCell ref="A5:F5"/>
    <mergeCell ref="A44:C44"/>
    <mergeCell ref="B49:C49"/>
  </mergeCells>
  <printOptions horizontalCentered="1"/>
  <pageMargins left="1.1811023622047245" right="0.5905511811023623" top="0.7874015748031497" bottom="0.7874015748031497" header="0.1968503937007874" footer="0.1968503937007874"/>
  <pageSetup horizontalDpi="600" verticalDpi="600" orientation="portrait" paperSize="9" scale="62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EditorSite</cp:lastModifiedBy>
  <cp:lastPrinted>2021-10-19T08:04:05Z</cp:lastPrinted>
  <dcterms:created xsi:type="dcterms:W3CDTF">2010-11-17T08:15:21Z</dcterms:created>
  <dcterms:modified xsi:type="dcterms:W3CDTF">2021-10-22T05:18:33Z</dcterms:modified>
  <cp:category/>
  <cp:version/>
  <cp:contentType/>
  <cp:contentStatus/>
</cp:coreProperties>
</file>