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8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'Документ'!$A$1:$E$135</definedName>
  </definedNames>
  <calcPr fullCalcOnLoad="1"/>
</workbook>
</file>

<file path=xl/sharedStrings.xml><?xml version="1.0" encoding="utf-8"?>
<sst xmlns="http://schemas.openxmlformats.org/spreadsheetml/2006/main" count="288" uniqueCount="271">
  <si>
    <t>Наименование показателя</t>
  </si>
  <si>
    <t>Код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</si>
  <si>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</si>
  <si>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</si>
  <si>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</si>
  <si>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</si>
  <si>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</si>
  <si>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</si>
  <si>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</si>
  <si>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18210102010012100110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</si>
  <si>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</si>
  <si>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18210102010013000110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</si>
  <si>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 (штрафы)</t>
  </si>
  <si>
    <t>18210102020011000110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</si>
  <si>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</si>
  <si>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18210102020012100110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</si>
  <si>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</si>
  <si>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</si>
  <si>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(штраф)</t>
  </si>
  <si>
    <t>18210102030011000110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</si>
  <si>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</si>
  <si>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</si>
  <si>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18210102030013000110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</si>
  <si>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 ( штрафы)</t>
  </si>
  <si>
    <t>00010300000000000000</t>
  </si>
  <si>
    <t xml:space="preserve">        НАЛОГИ НА ТОВАРЫ (РАБОТЫ, УСЛУГИ), РЕАЛИЗУЕМЫЕ НА ТЕРРИТОРИИ РОССИЙСКОЙ ФЕДЕРАЦИИ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</si>
  <si>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</si>
  <si>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</si>
  <si>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</si>
  <si>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</si>
  <si>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</si>
  <si>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10010302251010000110</t>
  </si>
  <si>
    <t>10010302261010000110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</si>
  <si>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</si>
  <si>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</si>
  <si>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</si>
  <si>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18210502010021000110</t>
  </si>
  <si>
    <t xml:space="preserve">              Единый налог на вмененный доход для отдельных видов деятельности</t>
  </si>
  <si>
    <t>18210502010022100110</t>
  </si>
  <si>
    <t>18210502010023000110</t>
  </si>
  <si>
    <t xml:space="preserve">              Единый налог на вмененный доход для отдельных видов деятельности (штраф)</t>
  </si>
  <si>
    <t>18210502020022100110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</si>
  <si>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</si>
  <si>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18210504010021000110</t>
  </si>
  <si>
    <t xml:space="preserve">              Налог, взимаемый в связи с применением патентной системы налогообложения, зачисляемый в бюджеты городских округов</t>
  </si>
  <si>
    <t>18210504010022100110</t>
  </si>
  <si>
    <t>00010600000000000000</t>
  </si>
  <si>
    <t xml:space="preserve">        НАЛОГИ НА ИМУЩЕСТВО</t>
  </si>
  <si>
    <t>18210601020041000110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</si>
  <si>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</si>
  <si>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18210601020042100110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</si>
  <si>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</si>
  <si>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</si>
  <si>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 xml:space="preserve">              Земельный налог с организаций, обладающих земельным участком, расположенным в границах городских округов</t>
  </si>
  <si>
    <t>18210606032042100110</t>
  </si>
  <si>
    <t>18210606042041000110</t>
  </si>
  <si>
    <t xml:space="preserve">              Земельный налог с физических лиц, обладающих земельным участком, расположенным в границах городских округов</t>
  </si>
  <si>
    <t>18210606042042100110</t>
  </si>
  <si>
    <t xml:space="preserve">            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</si>
  <si>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00010800000000000000</t>
  </si>
  <si>
    <t xml:space="preserve">        ГОСУДАРСТВЕННАЯ ПОШЛИНА</t>
  </si>
  <si>
    <t>18210803010011000110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</si>
  <si>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</si>
  <si>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70210807150011000110</t>
  </si>
  <si>
    <t xml:space="preserve">              Государственная пошлина за выдачу разрешения на установку рекламной конструкции (сумма платежей (перерасчеты, недоимка и задолженность по соответствующему платежу, в том числе по отмененному))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</si>
  <si>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</si>
  <si>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</si>
  <si>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</si>
  <si>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 xml:space="preserve">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</si>
  <si>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76711105012040000120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</si>
  <si>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</si>
  <si>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</si>
  <si>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</si>
  <si>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76711105034040000120</t>
  </si>
  <si>
    <t xml:space="preserve">  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</si>
  <si>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76711107014040000120</t>
  </si>
  <si>
    <t xml:space="preserve">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</si>
  <si>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</si>
  <si>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</si>
  <si>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</si>
  <si>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  Плата за выбросы загрязняющих веществ в атмосферный воздух стационарными объектами</t>
  </si>
  <si>
    <t>04811201030016000120</t>
  </si>
  <si>
    <t xml:space="preserve">              Плата за сбросы загрязняющих веществ в водные объекты</t>
  </si>
  <si>
    <t>04811201041016000120</t>
  </si>
  <si>
    <t xml:space="preserve">              Плата за размещение отходов производства и потребления</t>
  </si>
  <si>
    <t>00011201000010000120</t>
  </si>
  <si>
    <t xml:space="preserve">            Плата за негативное воздействие на окружающую среду</t>
  </si>
  <si>
    <t>04811201042016000120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</si>
  <si>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</si>
  <si>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</si>
  <si>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</si>
  <si>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73411301994040000130</t>
  </si>
  <si>
    <t xml:space="preserve">              Прочие доходы от оказания платных услуг (работ) получателями средств бюджетов городских округов</t>
  </si>
  <si>
    <t>73411302994040000130</t>
  </si>
  <si>
    <t xml:space="preserve">              Прочие доходы от компенсации затрат бюджетов город</t>
  </si>
  <si>
    <t>73511301994040000130</t>
  </si>
  <si>
    <t>77011302994040000130</t>
  </si>
  <si>
    <t xml:space="preserve">              Прочие доходы от компенсации затрат бюджетов городcких округов</t>
  </si>
  <si>
    <t>79211302994040000130</t>
  </si>
  <si>
    <t>70211302994040000130</t>
  </si>
  <si>
    <t xml:space="preserve">              Прочие доходы от компенсации затрат бюджетов городских округов</t>
  </si>
  <si>
    <t>73311302994040000130</t>
  </si>
  <si>
    <t>00011400000000000000</t>
  </si>
  <si>
    <t xml:space="preserve">        ДОХОДЫ ОТ ПРОДАЖИ МАТЕРИАЛЬНЫХ И НЕМАТЕРИАЛЬНЫХ АКТИВОВ</t>
  </si>
  <si>
    <t>76711401040040000410</t>
  </si>
  <si>
    <t xml:space="preserve">              Доходы от продажи квартир, находящихся в собственности городских округов</t>
  </si>
  <si>
    <t>76711402043040000410</t>
  </si>
  <si>
    <t xml:space="preserve">      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</si>
  <si>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00011600000000000000</t>
  </si>
  <si>
    <t xml:space="preserve">        ШТРАФЫ, САНКЦИИ, ВОЗМЕЩЕНИЕ УЩЕРБА</t>
  </si>
  <si>
    <t>18211603010016000140</t>
  </si>
  <si>
    <t xml:space="preserve">            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</si>
  <si>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18811608010016000140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</si>
  <si>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</si>
  <si>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18811628000016000140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</si>
  <si>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</si>
  <si>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32111625060016000140</t>
  </si>
  <si>
    <t xml:space="preserve">              Денежные взыскания (штрафы) за нарушение земельного законодательства</t>
  </si>
  <si>
    <t>04811625020016000140</t>
  </si>
  <si>
    <t xml:space="preserve">              Денежные взыскания (штрафы) за нарушение законодательства Российской Федерации об особо охраняемых природных территориях</t>
  </si>
  <si>
    <t>08111625060016000140</t>
  </si>
  <si>
    <t>16111633040046000140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</si>
  <si>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" угов</t>
  </si>
  <si>
    <t>18811630030016000140</t>
  </si>
  <si>
    <t xml:space="preserve">              Прочие денежные взыскания (штрафы) за правонарушения в области дорожного движения
</t>
  </si>
  <si>
    <t>73311633040040000140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</si>
  <si>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</si>
  <si>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18811643000016000140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</si>
  <si>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</si>
  <si>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32211643000016000140</t>
  </si>
  <si>
    <t>59911651020020000140</t>
  </si>
  <si>
    <t xml:space="preserve">    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</si>
  <si>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18811690040046000140</t>
  </si>
  <si>
    <t xml:space="preserve">              Прочие поступления от денежных взысканий (штрафов) и иных сумм в возмещение ущерба, зачисляемые в бюджеты городских округов</t>
  </si>
  <si>
    <t>41511690040046000140</t>
  </si>
  <si>
    <t xml:space="preserve">              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</si>
  <si>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53111690040040000140</t>
  </si>
  <si>
    <t>53511690040040000140</t>
  </si>
  <si>
    <t>58311690040040000140</t>
  </si>
  <si>
    <t>70211690040040000140</t>
  </si>
  <si>
    <t>76711690040040000140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</si>
  <si>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</si>
  <si>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</si>
  <si>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</si>
  <si>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</si>
  <si>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</si>
  <si>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</si>
  <si>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</si>
  <si>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 xml:space="preserve">              Дотации бюджетам городских округов на выравнивание бюджетной обеспеченности      
</t>
  </si>
  <si>
    <t>79220215009040000150</t>
  </si>
  <si>
    <t xml:space="preserve">  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</si>
  <si>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79220215010040000150</t>
  </si>
  <si>
    <t xml:space="preserve">  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</si>
  <si>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</si>
  <si>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</si>
  <si>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73320220077040000150</t>
  </si>
  <si>
    <t xml:space="preserve">              Субсидии бюджетам городских округов на софинансирование капитальных вложений в объекты муниципальной собственности</t>
  </si>
  <si>
    <t>7005</t>
  </si>
  <si>
    <t>7009</t>
  </si>
  <si>
    <t>73320229999047015150</t>
  </si>
  <si>
    <t xml:space="preserve">              Прочие субсидии бюджетам городских округов (Прочие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сообщении)</t>
  </si>
  <si>
    <t>7015</t>
  </si>
  <si>
    <t>73320229999047081150</t>
  </si>
  <si>
    <t xml:space="preserve">              Прочие субсидии бюджетам городских округов (Прочие субсидии бюджетам мунипальных образований на обеспечение жильем многодетных семей)</t>
  </si>
  <si>
    <t>7081</t>
  </si>
  <si>
    <t>73320229999047141150</t>
  </si>
  <si>
    <t xml:space="preserve">              Прочие субсидии бюджетам городских округов (Прочие субсидии бюджетам муниципальных образований на софинансирование строительства объектов спортивной направленности)</t>
  </si>
  <si>
    <t>7901</t>
  </si>
  <si>
    <t>73620229999047139150</t>
  </si>
  <si>
    <t xml:space="preserve">              Прочие субсидии бюджетам городских округов (Прочие субсидии бюджетам мунипальных образований на предоставление государственных и муниципальных услуг по принципу "одного окна")</t>
  </si>
  <si>
    <t>7139</t>
  </si>
  <si>
    <t>75020229999047023150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</si>
  <si>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</si>
  <si>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7023</t>
  </si>
  <si>
    <t>75020229999047039150</t>
  </si>
  <si>
    <t xml:space="preserve">              Прочие субсидии бюджетам городских округов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</si>
  <si>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7039</t>
  </si>
  <si>
    <t>76720229999047008150</t>
  </si>
  <si>
    <t xml:space="preserve">              Прочие субсидии бюджетам городских округов (Прочие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деятельности)</t>
  </si>
  <si>
    <t>7008</t>
  </si>
  <si>
    <t>77020229999047059150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</si>
  <si>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 жилья и коммунальных услуг  отдельным категориям граждан муниципальной системы образования)</t>
  </si>
  <si>
    <t>7059</t>
  </si>
  <si>
    <t>77020229999047147150</t>
  </si>
  <si>
    <t xml:space="preserve">  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</si>
  <si>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</si>
  <si>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>70220225497040000150</t>
  </si>
  <si>
    <t xml:space="preserve">              Субсидии бюджетам городских округов на реализацию мероприятий по обеспечению жильем молодых семей</t>
  </si>
  <si>
    <t>19-Д40</t>
  </si>
  <si>
    <t>70220229999047004150</t>
  </si>
  <si>
    <t xml:space="preserve">              Прочие субсидии бюджетам городских округов (Прочие субсидии бюджетам муниципальных образований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</t>
  </si>
  <si>
    <t>7004</t>
  </si>
  <si>
    <t>73320225555040000150</t>
  </si>
  <si>
    <t xml:space="preserve">              Субсидии бюджетам городских округов на реализацию программ формирования современной городской среды</t>
  </si>
  <si>
    <t>19-Г86</t>
  </si>
  <si>
    <t>75020229999047179150</t>
  </si>
  <si>
    <t xml:space="preserve">              Прочие субсидии бюджетам городских округов (Прочие субсидии бюджетам городских округов на приведение муниципальных учреждений спортивной подготовки в нормативное состояние)</t>
  </si>
  <si>
    <t>7179</t>
  </si>
  <si>
    <t>77020229999047178150</t>
  </si>
  <si>
    <t xml:space="preserve">              Прочие субсидии бюджетам городских округов (Прочие субсидии бюджетам городских округов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базы)</t>
  </si>
  <si>
    <t>7178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</si>
  <si>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</si>
  <si>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</si>
  <si>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</si>
  <si>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</si>
  <si>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6001</t>
  </si>
  <si>
    <t>70220230024046002150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</si>
  <si>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реализацию отдельных государственных полномочий по вопросам административного законодательства)</t>
  </si>
  <si>
    <t>6002</t>
  </si>
  <si>
    <t>70220230024046007150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</si>
  <si>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</si>
  <si>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</si>
  <si>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>70220230024046137150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</si>
  <si>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</si>
  <si>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</si>
  <si>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>70220230027040000150</t>
  </si>
  <si>
    <t xml:space="preserve">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</si>
  <si>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6065</t>
  </si>
  <si>
    <t>70220235120040000150</t>
  </si>
  <si>
    <t xml:space="preserve">  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</si>
  <si>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19-370</t>
  </si>
  <si>
    <t>70220235930040000150</t>
  </si>
  <si>
    <t xml:space="preserve">              Субвенции бюджетам городских округов на государственную регистрацию актов гражданского состояния</t>
  </si>
  <si>
    <t>19-783</t>
  </si>
  <si>
    <t>73320230024046092150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</si>
  <si>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</si>
  <si>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6092</t>
  </si>
  <si>
    <t>77020230024046054150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</si>
  <si>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</si>
  <si>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</si>
  <si>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>77020230029040000150</t>
  </si>
  <si>
    <t xml:space="preserve">  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</si>
  <si>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6056</t>
  </si>
  <si>
    <t>77020239999046047150</t>
  </si>
  <si>
    <t xml:space="preserve">              Прочие субвенции бюджетам городских округов (Прочие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</si>
  <si>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6047</t>
  </si>
  <si>
    <t>77020239999046049150</t>
  </si>
  <si>
    <t xml:space="preserve">    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</si>
  <si>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6049</t>
  </si>
  <si>
    <t>00020240000000000000</t>
  </si>
  <si>
    <t xml:space="preserve">          Иные межбюджетные трансферты</t>
  </si>
  <si>
    <t>73520245393040000150</t>
  </si>
  <si>
    <t xml:space="preserve">  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</si>
  <si>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19-Е37</t>
  </si>
  <si>
    <t>77020249999048096150</t>
  </si>
  <si>
    <t xml:space="preserve">              Прочие межбюджетные трансферты, передаваемые бюджетам городских округов (Иные межбюджетные трансферты,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</si>
  <si>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8096</t>
  </si>
  <si>
    <t>79220249999048043150</t>
  </si>
  <si>
    <t xml:space="preserve">              Прочие межбюджетные трансферты, передаваемые бюджетам городских округов (Прочие межбюджетные трансферты на сбалансированность бюджетам муниципальных образований, достигших наилучших результатов по качеству организации и осуществления бюджетного процесса)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</si>
  <si>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</si>
  <si>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</si>
  <si>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70221960010040000150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</si>
  <si>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</si>
  <si>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18-370</t>
  </si>
  <si>
    <t>77021960010040000150</t>
  </si>
  <si>
    <t>ИТОГО ДОХОДОВ</t>
  </si>
  <si>
    <t>Исполнение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</si>
  <si>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</si>
  <si>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19-Е07</t>
  </si>
  <si>
    <t>77020225169040000150</t>
  </si>
  <si>
    <t>руб.</t>
  </si>
  <si>
    <t xml:space="preserve">Поступление доходов в бюджет ЗАТО г.Радужный Владимирской области </t>
  </si>
  <si>
    <t xml:space="preserve">                       за 1 полугодие  2019 года</t>
  </si>
  <si>
    <t>Исп. А.С. Симонова 3-67-17</t>
  </si>
  <si>
    <t>И.о. начальника финансового управления</t>
  </si>
  <si>
    <t>Код доп. клас.</t>
  </si>
  <si>
    <t>Приложение №1</t>
  </si>
  <si>
    <t>к постановлению администрации</t>
  </si>
  <si>
    <t xml:space="preserve">ЗАТО г.Радужный Владимирской области </t>
  </si>
  <si>
    <t>М.Л. Семенович</t>
  </si>
  <si>
    <t>от 22.07.2019г.№ 973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</si>
</sst>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center" vertical="top" shrinkToFit="1"/>
      <protection/>
    </xf>
    <xf numFmtId="0" fontId="3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1" fontId="37" fillId="0" borderId="1">
      <alignment horizontal="left" vertical="top" shrinkToFit="1"/>
      <protection/>
    </xf>
    <xf numFmtId="1" fontId="37" fillId="0" borderId="2">
      <alignment horizontal="left" vertical="top" shrinkToFit="1"/>
      <protection/>
    </xf>
    <xf numFmtId="4" fontId="36" fillId="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0" borderId="0">
      <alignment horizontal="left" wrapText="1"/>
      <protection/>
    </xf>
    <xf numFmtId="0" fontId="36" fillId="0" borderId="3">
      <alignment horizontal="center" vertical="center" wrapText="1"/>
      <protection/>
    </xf>
    <xf numFmtId="10" fontId="36" fillId="0" borderId="1">
      <alignment horizontal="center" vertical="top" shrinkToFit="1"/>
      <protection/>
    </xf>
    <xf numFmtId="10" fontId="37" fillId="21" borderId="1">
      <alignment horizontal="center" vertical="top" shrinkToFi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20" borderId="0">
      <alignment horizontal="left"/>
      <protection/>
    </xf>
    <xf numFmtId="0" fontId="36" fillId="0" borderId="1">
      <alignment horizontal="left" vertical="top" wrapText="1"/>
      <protection/>
    </xf>
    <xf numFmtId="49" fontId="36" fillId="0" borderId="1">
      <alignment horizontal="center" vertical="top" shrinkToFit="1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center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6" fillId="0" borderId="0" xfId="41" applyNumberFormat="1" applyFont="1" applyProtection="1">
      <alignment/>
      <protection/>
    </xf>
    <xf numFmtId="0" fontId="56" fillId="36" borderId="0" xfId="41" applyNumberFormat="1" applyFont="1" applyFill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88" applyNumberFormat="1" applyFont="1" applyFill="1" applyBorder="1" applyAlignment="1" applyProtection="1">
      <alignment wrapText="1"/>
      <protection/>
    </xf>
    <xf numFmtId="0" fontId="7" fillId="0" borderId="0" xfId="88" applyNumberFormat="1" applyFont="1" applyFill="1" applyBorder="1" applyAlignment="1" applyProtection="1">
      <alignment horizontal="right" wrapText="1"/>
      <protection/>
    </xf>
    <xf numFmtId="0" fontId="7" fillId="0" borderId="0" xfId="88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57" fillId="36" borderId="1" xfId="55" applyNumberFormat="1" applyFont="1" applyFill="1" applyProtection="1">
      <alignment horizontal="right" vertical="top" shrinkToFit="1"/>
      <protection/>
    </xf>
    <xf numFmtId="0" fontId="57" fillId="0" borderId="1" xfId="64" applyNumberFormat="1" applyFont="1" applyProtection="1">
      <alignment horizontal="left" vertical="top" wrapText="1"/>
      <protection/>
    </xf>
    <xf numFmtId="1" fontId="57" fillId="0" borderId="1" xfId="40" applyNumberFormat="1" applyFont="1" applyProtection="1">
      <alignment horizontal="center" vertical="top" shrinkToFit="1"/>
      <protection/>
    </xf>
    <xf numFmtId="4" fontId="57" fillId="36" borderId="1" xfId="66" applyNumberFormat="1" applyFont="1" applyFill="1" applyProtection="1">
      <alignment horizontal="right" vertical="top" shrinkToFit="1"/>
      <protection/>
    </xf>
    <xf numFmtId="0" fontId="58" fillId="0" borderId="1" xfId="64" applyNumberFormat="1" applyFont="1" applyProtection="1">
      <alignment horizontal="left" vertical="top" wrapText="1"/>
      <protection/>
    </xf>
    <xf numFmtId="1" fontId="58" fillId="0" borderId="1" xfId="40" applyNumberFormat="1" applyFont="1" applyProtection="1">
      <alignment horizontal="center" vertical="top" shrinkToFit="1"/>
      <protection/>
    </xf>
    <xf numFmtId="4" fontId="58" fillId="36" borderId="1" xfId="66" applyNumberFormat="1" applyFont="1" applyFill="1" applyProtection="1">
      <alignment horizontal="right" vertical="top" shrinkToFit="1"/>
      <protection/>
    </xf>
    <xf numFmtId="49" fontId="58" fillId="0" borderId="1" xfId="40" applyNumberFormat="1" applyFont="1" applyProtection="1">
      <alignment horizontal="center" vertical="top" shrinkToFit="1"/>
      <protection/>
    </xf>
    <xf numFmtId="0" fontId="58" fillId="0" borderId="13" xfId="64" applyNumberFormat="1" applyFont="1" applyBorder="1" applyProtection="1">
      <alignment horizontal="left" vertical="top" wrapText="1"/>
      <protection/>
    </xf>
    <xf numFmtId="1" fontId="58" fillId="0" borderId="13" xfId="40" applyNumberFormat="1" applyFont="1" applyBorder="1" applyProtection="1">
      <alignment horizontal="center" vertical="top" shrinkToFit="1"/>
      <protection/>
    </xf>
    <xf numFmtId="4" fontId="58" fillId="36" borderId="13" xfId="66" applyNumberFormat="1" applyFont="1" applyFill="1" applyBorder="1" applyProtection="1">
      <alignment horizontal="right" vertical="top" shrinkToFit="1"/>
      <protection/>
    </xf>
    <xf numFmtId="0" fontId="58" fillId="36" borderId="1" xfId="50" applyNumberFormat="1" applyFont="1" applyFill="1" applyProtection="1">
      <alignment horizontal="center" vertical="center" wrapText="1"/>
      <protection/>
    </xf>
    <xf numFmtId="0" fontId="58" fillId="36" borderId="1" xfId="50" applyFont="1" applyFill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88" applyNumberFormat="1" applyFont="1" applyFill="1" applyBorder="1" applyAlignment="1" applyProtection="1">
      <alignment horizontal="center" wrapText="1"/>
      <protection/>
    </xf>
    <xf numFmtId="1" fontId="57" fillId="0" borderId="14" xfId="52" applyFont="1" applyBorder="1" applyAlignment="1">
      <alignment horizontal="center" vertical="top" shrinkToFit="1"/>
      <protection/>
    </xf>
    <xf numFmtId="1" fontId="57" fillId="0" borderId="3" xfId="52" applyFont="1" applyBorder="1" applyAlignment="1">
      <alignment horizontal="center" vertical="top" shrinkToFit="1"/>
      <protection/>
    </xf>
    <xf numFmtId="1" fontId="57" fillId="0" borderId="2" xfId="52" applyFont="1" applyBorder="1" applyAlignment="1">
      <alignment horizontal="center" vertical="top" shrinkToFit="1"/>
      <protection/>
    </xf>
    <xf numFmtId="0" fontId="58" fillId="0" borderId="1" xfId="42" applyNumberFormat="1" applyFont="1" applyProtection="1">
      <alignment horizontal="center" vertical="center" wrapText="1"/>
      <protection/>
    </xf>
    <xf numFmtId="0" fontId="58" fillId="0" borderId="1" xfId="42" applyFont="1">
      <alignment horizontal="center" vertical="center" wrapText="1"/>
      <protection/>
    </xf>
    <xf numFmtId="0" fontId="58" fillId="0" borderId="1" xfId="44" applyNumberFormat="1" applyFont="1" applyProtection="1">
      <alignment horizontal="center" vertical="center" wrapText="1"/>
      <protection/>
    </xf>
    <xf numFmtId="0" fontId="58" fillId="0" borderId="1" xfId="44" applyFont="1">
      <alignment horizontal="center" vertical="center" wrapText="1"/>
      <protection/>
    </xf>
    <xf numFmtId="0" fontId="58" fillId="0" borderId="1" xfId="45" applyNumberFormat="1" applyFont="1" applyProtection="1">
      <alignment horizontal="center" vertical="center" wrapText="1"/>
      <protection/>
    </xf>
    <xf numFmtId="0" fontId="58" fillId="0" borderId="1" xfId="45" applyFont="1">
      <alignment horizontal="center" vertical="center" wrapText="1"/>
      <protection/>
    </xf>
    <xf numFmtId="0" fontId="58" fillId="36" borderId="15" xfId="51" applyFont="1" applyFill="1" applyBorder="1" applyAlignment="1">
      <alignment horizontal="center" vertical="center" wrapText="1"/>
      <protection/>
    </xf>
    <xf numFmtId="0" fontId="58" fillId="36" borderId="16" xfId="51" applyFont="1" applyFill="1" applyBorder="1" applyAlignment="1">
      <alignment horizontal="center" vertical="center" wrapText="1"/>
      <protection/>
    </xf>
    <xf numFmtId="0" fontId="58" fillId="0" borderId="0" xfId="62" applyFont="1">
      <alignment horizontal="right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3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showGridLines="0" showZeros="0" tabSelected="1" view="pageBreakPreview" zoomScaleSheetLayoutView="100" workbookViewId="0" topLeftCell="A1">
      <selection activeCell="C5" sqref="C5"/>
    </sheetView>
  </sheetViews>
  <sheetFormatPr defaultColWidth="9.140625" defaultRowHeight="15" outlineLevelRow="4"/>
  <cols>
    <col min="1" max="1" width="53.8515625" style="1" customWidth="1"/>
    <col min="2" max="2" width="26.28125" style="1" customWidth="1"/>
    <col min="3" max="3" width="8.8515625" style="1" customWidth="1"/>
    <col min="4" max="5" width="16.7109375" style="4" customWidth="1"/>
    <col min="6" max="16384" width="8.8515625" style="1" customWidth="1"/>
  </cols>
  <sheetData>
    <row r="1" spans="2:5" ht="18">
      <c r="B1" s="6"/>
      <c r="C1" s="25" t="s">
        <v>266</v>
      </c>
      <c r="D1" s="25"/>
      <c r="E1" s="25"/>
    </row>
    <row r="2" spans="2:5" ht="18">
      <c r="B2" s="6"/>
      <c r="C2" s="25" t="s">
        <v>267</v>
      </c>
      <c r="D2" s="25"/>
      <c r="E2" s="25"/>
    </row>
    <row r="3" spans="2:5" ht="18">
      <c r="B3" s="6"/>
      <c r="C3" s="25" t="s">
        <v>268</v>
      </c>
      <c r="D3" s="25"/>
      <c r="E3" s="25"/>
    </row>
    <row r="4" spans="2:5" ht="18">
      <c r="B4" s="6"/>
      <c r="C4" s="25" t="s">
        <v>270</v>
      </c>
      <c r="D4" s="25"/>
      <c r="E4" s="25"/>
    </row>
    <row r="5" spans="1:5" ht="18">
      <c r="A5" s="7"/>
      <c r="B5" s="7"/>
      <c r="C5" s="8"/>
      <c r="D5" s="8"/>
      <c r="E5" s="8"/>
    </row>
    <row r="6" spans="1:5" ht="18">
      <c r="A6" s="24" t="s">
        <v>261</v>
      </c>
      <c r="B6" s="24"/>
      <c r="C6" s="24"/>
      <c r="D6" s="24"/>
      <c r="E6" s="24"/>
    </row>
    <row r="7" spans="1:5" ht="18">
      <c r="A7" s="24" t="s">
        <v>262</v>
      </c>
      <c r="B7" s="24"/>
      <c r="C7" s="24"/>
      <c r="D7" s="24"/>
      <c r="E7" s="24"/>
    </row>
    <row r="8" spans="1:5" ht="18">
      <c r="A8" s="37" t="s">
        <v>260</v>
      </c>
      <c r="B8" s="37"/>
      <c r="C8" s="37"/>
      <c r="D8" s="37"/>
      <c r="E8" s="37"/>
    </row>
    <row r="9" spans="1:5" ht="18">
      <c r="A9" s="29" t="s">
        <v>0</v>
      </c>
      <c r="B9" s="31" t="s">
        <v>1</v>
      </c>
      <c r="C9" s="33" t="s">
        <v>265</v>
      </c>
      <c r="D9" s="22" t="s">
        <v>2</v>
      </c>
      <c r="E9" s="35" t="s">
        <v>256</v>
      </c>
    </row>
    <row r="10" spans="1:5" ht="40.5" customHeight="1">
      <c r="A10" s="30"/>
      <c r="B10" s="32"/>
      <c r="C10" s="34"/>
      <c r="D10" s="23"/>
      <c r="E10" s="36"/>
    </row>
    <row r="11" spans="1:5" s="5" customFormat="1" ht="17.25">
      <c r="A11" s="26" t="s">
        <v>255</v>
      </c>
      <c r="B11" s="27"/>
      <c r="C11" s="28"/>
      <c r="D11" s="11">
        <f>D12+D88</f>
        <v>641638125.5</v>
      </c>
      <c r="E11" s="11">
        <v>356338134.36</v>
      </c>
    </row>
    <row r="12" spans="1:5" s="5" customFormat="1" ht="17.25" outlineLevel="1">
      <c r="A12" s="12" t="s">
        <v>4</v>
      </c>
      <c r="B12" s="13" t="s">
        <v>3</v>
      </c>
      <c r="C12" s="13"/>
      <c r="D12" s="14">
        <v>114450880.71</v>
      </c>
      <c r="E12" s="14">
        <v>61542451.5</v>
      </c>
    </row>
    <row r="13" spans="1:5" ht="18" outlineLevel="4">
      <c r="A13" s="12" t="s">
        <v>6</v>
      </c>
      <c r="B13" s="13" t="s">
        <v>5</v>
      </c>
      <c r="C13" s="13"/>
      <c r="D13" s="14">
        <v>62078000</v>
      </c>
      <c r="E13" s="14">
        <v>33501594.15</v>
      </c>
    </row>
    <row r="14" spans="1:5" ht="93" outlineLevel="4">
      <c r="A14" s="15" t="s">
        <v>8</v>
      </c>
      <c r="B14" s="16" t="s">
        <v>7</v>
      </c>
      <c r="C14" s="16"/>
      <c r="D14" s="17">
        <v>60778000</v>
      </c>
      <c r="E14" s="17">
        <v>33075255.08</v>
      </c>
    </row>
    <row r="15" spans="1:5" ht="108.75" outlineLevel="4">
      <c r="A15" s="15" t="s">
        <v>10</v>
      </c>
      <c r="B15" s="16" t="s">
        <v>9</v>
      </c>
      <c r="C15" s="16"/>
      <c r="D15" s="17">
        <v>0</v>
      </c>
      <c r="E15" s="17">
        <v>53058.65</v>
      </c>
    </row>
    <row r="16" spans="1:5" ht="93" outlineLevel="4">
      <c r="A16" s="15" t="s">
        <v>12</v>
      </c>
      <c r="B16" s="16" t="s">
        <v>11</v>
      </c>
      <c r="C16" s="16"/>
      <c r="D16" s="17">
        <v>0</v>
      </c>
      <c r="E16" s="17">
        <v>320.86</v>
      </c>
    </row>
    <row r="17" spans="1:5" ht="93" outlineLevel="4">
      <c r="A17" s="15" t="s">
        <v>14</v>
      </c>
      <c r="B17" s="16" t="s">
        <v>13</v>
      </c>
      <c r="C17" s="16"/>
      <c r="D17" s="17">
        <v>1000000</v>
      </c>
      <c r="E17" s="17">
        <v>-35341.8</v>
      </c>
    </row>
    <row r="18" spans="1:5" ht="140.25" outlineLevel="4">
      <c r="A18" s="15" t="s">
        <v>16</v>
      </c>
      <c r="B18" s="16" t="s">
        <v>15</v>
      </c>
      <c r="C18" s="16"/>
      <c r="D18" s="17">
        <v>0</v>
      </c>
      <c r="E18" s="17">
        <v>185.3</v>
      </c>
    </row>
    <row r="19" spans="1:5" ht="108.75" outlineLevel="4">
      <c r="A19" s="15" t="s">
        <v>18</v>
      </c>
      <c r="B19" s="16" t="s">
        <v>17</v>
      </c>
      <c r="C19" s="16"/>
      <c r="D19" s="17">
        <v>0</v>
      </c>
      <c r="E19" s="17">
        <v>300</v>
      </c>
    </row>
    <row r="20" spans="1:5" ht="62.25" outlineLevel="4">
      <c r="A20" s="15" t="s">
        <v>20</v>
      </c>
      <c r="B20" s="16" t="s">
        <v>19</v>
      </c>
      <c r="C20" s="16"/>
      <c r="D20" s="17">
        <v>300000</v>
      </c>
      <c r="E20" s="17">
        <v>407539.45</v>
      </c>
    </row>
    <row r="21" spans="1:5" ht="62.25" outlineLevel="4">
      <c r="A21" s="15" t="s">
        <v>20</v>
      </c>
      <c r="B21" s="16" t="s">
        <v>21</v>
      </c>
      <c r="C21" s="16"/>
      <c r="D21" s="17">
        <v>0</v>
      </c>
      <c r="E21" s="17">
        <v>-268.2</v>
      </c>
    </row>
    <row r="22" spans="1:5" s="5" customFormat="1" ht="62.25" outlineLevel="1">
      <c r="A22" s="15" t="s">
        <v>23</v>
      </c>
      <c r="B22" s="16" t="s">
        <v>22</v>
      </c>
      <c r="C22" s="16"/>
      <c r="D22" s="17">
        <v>0</v>
      </c>
      <c r="E22" s="17">
        <v>544.81</v>
      </c>
    </row>
    <row r="23" spans="1:5" ht="46.5" outlineLevel="4">
      <c r="A23" s="12" t="s">
        <v>25</v>
      </c>
      <c r="B23" s="13" t="s">
        <v>24</v>
      </c>
      <c r="C23" s="13"/>
      <c r="D23" s="14">
        <v>1220000</v>
      </c>
      <c r="E23" s="14">
        <v>643745.22</v>
      </c>
    </row>
    <row r="24" spans="1:5" ht="93" outlineLevel="4">
      <c r="A24" s="15" t="s">
        <v>26</v>
      </c>
      <c r="B24" s="16" t="s">
        <v>27</v>
      </c>
      <c r="C24" s="16"/>
      <c r="D24" s="17">
        <v>437014.93</v>
      </c>
      <c r="E24" s="17">
        <v>292233.28</v>
      </c>
    </row>
    <row r="25" spans="1:5" ht="108.75" outlineLevel="4">
      <c r="A25" s="15" t="s">
        <v>28</v>
      </c>
      <c r="B25" s="16" t="s">
        <v>29</v>
      </c>
      <c r="C25" s="16"/>
      <c r="D25" s="17">
        <v>4700</v>
      </c>
      <c r="E25" s="17">
        <v>2217.2</v>
      </c>
    </row>
    <row r="26" spans="1:5" ht="93" outlineLevel="4">
      <c r="A26" s="15" t="s">
        <v>30</v>
      </c>
      <c r="B26" s="16" t="s">
        <v>31</v>
      </c>
      <c r="C26" s="16"/>
      <c r="D26" s="17">
        <v>778285.07</v>
      </c>
      <c r="E26" s="17">
        <v>404958.61</v>
      </c>
    </row>
    <row r="27" spans="1:5" s="5" customFormat="1" ht="93" outlineLevel="1">
      <c r="A27" s="15" t="s">
        <v>33</v>
      </c>
      <c r="B27" s="16" t="s">
        <v>32</v>
      </c>
      <c r="C27" s="16"/>
      <c r="D27" s="17">
        <v>0</v>
      </c>
      <c r="E27" s="17">
        <v>-55663.87</v>
      </c>
    </row>
    <row r="28" spans="1:5" ht="18" outlineLevel="4">
      <c r="A28" s="12" t="s">
        <v>35</v>
      </c>
      <c r="B28" s="13" t="s">
        <v>34</v>
      </c>
      <c r="C28" s="13"/>
      <c r="D28" s="14">
        <v>7663800</v>
      </c>
      <c r="E28" s="14">
        <v>3749665.77</v>
      </c>
    </row>
    <row r="29" spans="1:5" ht="30.75" outlineLevel="4">
      <c r="A29" s="15" t="s">
        <v>37</v>
      </c>
      <c r="B29" s="16" t="s">
        <v>36</v>
      </c>
      <c r="C29" s="16"/>
      <c r="D29" s="17">
        <v>7400000</v>
      </c>
      <c r="E29" s="17">
        <v>3464277.36</v>
      </c>
    </row>
    <row r="30" spans="1:5" ht="30.75" outlineLevel="4">
      <c r="A30" s="15" t="s">
        <v>37</v>
      </c>
      <c r="B30" s="16" t="s">
        <v>38</v>
      </c>
      <c r="C30" s="16"/>
      <c r="D30" s="17">
        <v>0</v>
      </c>
      <c r="E30" s="17">
        <v>5429.41</v>
      </c>
    </row>
    <row r="31" spans="1:5" ht="30.75" outlineLevel="4">
      <c r="A31" s="15" t="s">
        <v>40</v>
      </c>
      <c r="B31" s="16" t="s">
        <v>39</v>
      </c>
      <c r="C31" s="16"/>
      <c r="D31" s="17">
        <v>0</v>
      </c>
      <c r="E31" s="17">
        <v>1149.58</v>
      </c>
    </row>
    <row r="32" spans="1:5" ht="46.5" outlineLevel="4">
      <c r="A32" s="15" t="s">
        <v>42</v>
      </c>
      <c r="B32" s="16" t="s">
        <v>41</v>
      </c>
      <c r="C32" s="16"/>
      <c r="D32" s="17">
        <v>0</v>
      </c>
      <c r="E32" s="17">
        <v>192.38</v>
      </c>
    </row>
    <row r="33" spans="1:5" ht="46.5" outlineLevel="4">
      <c r="A33" s="15" t="s">
        <v>44</v>
      </c>
      <c r="B33" s="16" t="s">
        <v>43</v>
      </c>
      <c r="C33" s="16"/>
      <c r="D33" s="17">
        <v>263800</v>
      </c>
      <c r="E33" s="17">
        <v>278329</v>
      </c>
    </row>
    <row r="34" spans="1:5" s="5" customFormat="1" ht="46.5" outlineLevel="1">
      <c r="A34" s="15" t="s">
        <v>44</v>
      </c>
      <c r="B34" s="16" t="s">
        <v>45</v>
      </c>
      <c r="C34" s="16"/>
      <c r="D34" s="17">
        <v>0</v>
      </c>
      <c r="E34" s="17">
        <v>288.04</v>
      </c>
    </row>
    <row r="35" spans="1:5" ht="18" outlineLevel="4">
      <c r="A35" s="12" t="s">
        <v>47</v>
      </c>
      <c r="B35" s="13" t="s">
        <v>46</v>
      </c>
      <c r="C35" s="13"/>
      <c r="D35" s="14">
        <v>16010000</v>
      </c>
      <c r="E35" s="14">
        <v>6793181.94</v>
      </c>
    </row>
    <row r="36" spans="1:5" ht="62.25" outlineLevel="4">
      <c r="A36" s="15" t="s">
        <v>49</v>
      </c>
      <c r="B36" s="16" t="s">
        <v>48</v>
      </c>
      <c r="C36" s="16"/>
      <c r="D36" s="17">
        <v>2900000</v>
      </c>
      <c r="E36" s="17">
        <v>438145.62</v>
      </c>
    </row>
    <row r="37" spans="1:5" ht="78" outlineLevel="4">
      <c r="A37" s="15" t="s">
        <v>51</v>
      </c>
      <c r="B37" s="16" t="s">
        <v>50</v>
      </c>
      <c r="C37" s="16"/>
      <c r="D37" s="17">
        <v>0</v>
      </c>
      <c r="E37" s="17">
        <v>15441.32</v>
      </c>
    </row>
    <row r="38" spans="1:5" ht="46.5" outlineLevel="4">
      <c r="A38" s="15" t="s">
        <v>53</v>
      </c>
      <c r="B38" s="16" t="s">
        <v>52</v>
      </c>
      <c r="C38" s="16"/>
      <c r="D38" s="17">
        <v>13000000</v>
      </c>
      <c r="E38" s="17">
        <v>6313426.25</v>
      </c>
    </row>
    <row r="39" spans="1:5" ht="46.5" outlineLevel="4">
      <c r="A39" s="15" t="s">
        <v>53</v>
      </c>
      <c r="B39" s="16" t="s">
        <v>54</v>
      </c>
      <c r="C39" s="16"/>
      <c r="D39" s="17">
        <v>0</v>
      </c>
      <c r="E39" s="17">
        <v>15232.86</v>
      </c>
    </row>
    <row r="40" spans="1:5" ht="46.5" outlineLevel="4">
      <c r="A40" s="15" t="s">
        <v>56</v>
      </c>
      <c r="B40" s="16" t="s">
        <v>55</v>
      </c>
      <c r="C40" s="16"/>
      <c r="D40" s="17">
        <v>110000</v>
      </c>
      <c r="E40" s="17">
        <v>8642.92</v>
      </c>
    </row>
    <row r="41" spans="1:5" s="5" customFormat="1" ht="62.25" outlineLevel="1">
      <c r="A41" s="15" t="s">
        <v>58</v>
      </c>
      <c r="B41" s="16" t="s">
        <v>57</v>
      </c>
      <c r="C41" s="16"/>
      <c r="D41" s="17">
        <v>0</v>
      </c>
      <c r="E41" s="17">
        <v>2292.97</v>
      </c>
    </row>
    <row r="42" spans="1:5" ht="18" outlineLevel="4">
      <c r="A42" s="12" t="s">
        <v>60</v>
      </c>
      <c r="B42" s="13" t="s">
        <v>59</v>
      </c>
      <c r="C42" s="13"/>
      <c r="D42" s="14">
        <v>753000</v>
      </c>
      <c r="E42" s="14">
        <v>385826.57</v>
      </c>
    </row>
    <row r="43" spans="1:5" ht="62.25" outlineLevel="4">
      <c r="A43" s="15" t="s">
        <v>62</v>
      </c>
      <c r="B43" s="16" t="s">
        <v>61</v>
      </c>
      <c r="C43" s="16"/>
      <c r="D43" s="17">
        <v>748000</v>
      </c>
      <c r="E43" s="17">
        <v>380826.57</v>
      </c>
    </row>
    <row r="44" spans="1:5" s="5" customFormat="1" ht="78" outlineLevel="1">
      <c r="A44" s="15" t="s">
        <v>64</v>
      </c>
      <c r="B44" s="16" t="s">
        <v>63</v>
      </c>
      <c r="C44" s="16"/>
      <c r="D44" s="17">
        <v>5000</v>
      </c>
      <c r="E44" s="17">
        <v>5000</v>
      </c>
    </row>
    <row r="45" spans="1:5" ht="62.25" outlineLevel="4">
      <c r="A45" s="12" t="s">
        <v>66</v>
      </c>
      <c r="B45" s="13" t="s">
        <v>65</v>
      </c>
      <c r="C45" s="13"/>
      <c r="D45" s="14">
        <v>14908500</v>
      </c>
      <c r="E45" s="14">
        <v>8981091.02</v>
      </c>
    </row>
    <row r="46" spans="1:5" ht="93" outlineLevel="4">
      <c r="A46" s="15" t="s">
        <v>68</v>
      </c>
      <c r="B46" s="16" t="s">
        <v>67</v>
      </c>
      <c r="C46" s="16"/>
      <c r="D46" s="17">
        <v>2100000</v>
      </c>
      <c r="E46" s="17">
        <v>1212664.01</v>
      </c>
    </row>
    <row r="47" spans="1:5" ht="93" outlineLevel="4">
      <c r="A47" s="15" t="s">
        <v>70</v>
      </c>
      <c r="B47" s="16" t="s">
        <v>69</v>
      </c>
      <c r="C47" s="16"/>
      <c r="D47" s="17">
        <v>10588500</v>
      </c>
      <c r="E47" s="17">
        <v>5329472.71</v>
      </c>
    </row>
    <row r="48" spans="1:5" ht="93" outlineLevel="4">
      <c r="A48" s="15" t="s">
        <v>72</v>
      </c>
      <c r="B48" s="16" t="s">
        <v>71</v>
      </c>
      <c r="C48" s="16"/>
      <c r="D48" s="17">
        <v>1100000</v>
      </c>
      <c r="E48" s="17">
        <v>2044563.46</v>
      </c>
    </row>
    <row r="49" spans="1:5" ht="78" outlineLevel="4">
      <c r="A49" s="15" t="s">
        <v>74</v>
      </c>
      <c r="B49" s="16" t="s">
        <v>73</v>
      </c>
      <c r="C49" s="16"/>
      <c r="D49" s="17">
        <v>920000</v>
      </c>
      <c r="E49" s="17">
        <v>384069.84</v>
      </c>
    </row>
    <row r="50" spans="1:5" s="5" customFormat="1" ht="62.25" outlineLevel="1">
      <c r="A50" s="15" t="s">
        <v>76</v>
      </c>
      <c r="B50" s="16" t="s">
        <v>75</v>
      </c>
      <c r="C50" s="16"/>
      <c r="D50" s="17">
        <v>200000</v>
      </c>
      <c r="E50" s="17">
        <v>10321</v>
      </c>
    </row>
    <row r="51" spans="1:5" ht="30.75" outlineLevel="4">
      <c r="A51" s="12" t="s">
        <v>78</v>
      </c>
      <c r="B51" s="13" t="s">
        <v>77</v>
      </c>
      <c r="C51" s="13"/>
      <c r="D51" s="14">
        <v>553361.62</v>
      </c>
      <c r="E51" s="14">
        <v>754078.26</v>
      </c>
    </row>
    <row r="52" spans="1:5" ht="30.75" outlineLevel="4">
      <c r="A52" s="15" t="s">
        <v>80</v>
      </c>
      <c r="B52" s="16" t="s">
        <v>79</v>
      </c>
      <c r="C52" s="16"/>
      <c r="D52" s="17">
        <v>223150</v>
      </c>
      <c r="E52" s="17">
        <v>118974.03</v>
      </c>
    </row>
    <row r="53" spans="1:5" ht="30.75" outlineLevel="4">
      <c r="A53" s="15" t="s">
        <v>82</v>
      </c>
      <c r="B53" s="16" t="s">
        <v>81</v>
      </c>
      <c r="C53" s="16"/>
      <c r="D53" s="17">
        <v>195900</v>
      </c>
      <c r="E53" s="17">
        <v>118038.65</v>
      </c>
    </row>
    <row r="54" spans="1:5" ht="30.75" outlineLevel="3">
      <c r="A54" s="15" t="s">
        <v>84</v>
      </c>
      <c r="B54" s="16" t="s">
        <v>83</v>
      </c>
      <c r="C54" s="16"/>
      <c r="D54" s="17">
        <v>134000</v>
      </c>
      <c r="E54" s="17">
        <v>250989.95</v>
      </c>
    </row>
    <row r="55" spans="1:5" ht="30.75" outlineLevel="4">
      <c r="A55" s="15" t="s">
        <v>86</v>
      </c>
      <c r="B55" s="16" t="s">
        <v>85</v>
      </c>
      <c r="C55" s="16"/>
      <c r="D55" s="17">
        <v>311.62</v>
      </c>
      <c r="E55" s="17">
        <v>266075.63</v>
      </c>
    </row>
    <row r="56" spans="1:5" s="5" customFormat="1" ht="30.75" outlineLevel="1">
      <c r="A56" s="15" t="s">
        <v>88</v>
      </c>
      <c r="B56" s="16" t="s">
        <v>87</v>
      </c>
      <c r="C56" s="16"/>
      <c r="D56" s="17">
        <v>311.62</v>
      </c>
      <c r="E56" s="17">
        <v>266075.63</v>
      </c>
    </row>
    <row r="57" spans="1:5" ht="46.5" outlineLevel="4">
      <c r="A57" s="12" t="s">
        <v>90</v>
      </c>
      <c r="B57" s="13" t="s">
        <v>89</v>
      </c>
      <c r="C57" s="13"/>
      <c r="D57" s="14">
        <v>8932065.49</v>
      </c>
      <c r="E57" s="14">
        <v>4508991.07</v>
      </c>
    </row>
    <row r="58" spans="1:5" ht="46.5" outlineLevel="4">
      <c r="A58" s="15" t="s">
        <v>92</v>
      </c>
      <c r="B58" s="16" t="s">
        <v>91</v>
      </c>
      <c r="C58" s="16"/>
      <c r="D58" s="17">
        <v>2254000</v>
      </c>
      <c r="E58" s="17">
        <v>1165591.01</v>
      </c>
    </row>
    <row r="59" spans="1:5" ht="30.75" outlineLevel="4">
      <c r="A59" s="15" t="s">
        <v>94</v>
      </c>
      <c r="B59" s="16" t="s">
        <v>93</v>
      </c>
      <c r="C59" s="16"/>
      <c r="D59" s="17">
        <v>69146.09</v>
      </c>
      <c r="E59" s="17">
        <v>69146.09</v>
      </c>
    </row>
    <row r="60" spans="1:5" ht="46.5" outlineLevel="4">
      <c r="A60" s="15" t="s">
        <v>92</v>
      </c>
      <c r="B60" s="16" t="s">
        <v>95</v>
      </c>
      <c r="C60" s="16"/>
      <c r="D60" s="17">
        <v>6200000</v>
      </c>
      <c r="E60" s="17">
        <v>2852951.11</v>
      </c>
    </row>
    <row r="61" spans="1:5" ht="30.75" outlineLevel="4">
      <c r="A61" s="15" t="s">
        <v>97</v>
      </c>
      <c r="B61" s="16" t="s">
        <v>96</v>
      </c>
      <c r="C61" s="16"/>
      <c r="D61" s="17">
        <v>28681.93</v>
      </c>
      <c r="E61" s="17">
        <v>28681.93</v>
      </c>
    </row>
    <row r="62" spans="1:5" ht="30.75" outlineLevel="3">
      <c r="A62" s="15" t="s">
        <v>94</v>
      </c>
      <c r="B62" s="16" t="s">
        <v>98</v>
      </c>
      <c r="C62" s="16"/>
      <c r="D62" s="17">
        <v>20084.01</v>
      </c>
      <c r="E62" s="17">
        <v>20084.01</v>
      </c>
    </row>
    <row r="63" spans="1:5" ht="30.75" outlineLevel="4">
      <c r="A63" s="15" t="s">
        <v>100</v>
      </c>
      <c r="B63" s="16" t="s">
        <v>99</v>
      </c>
      <c r="C63" s="16"/>
      <c r="D63" s="17">
        <v>1803.46</v>
      </c>
      <c r="E63" s="17">
        <v>1803.46</v>
      </c>
    </row>
    <row r="64" spans="1:5" s="5" customFormat="1" ht="30.75" outlineLevel="1">
      <c r="A64" s="15" t="s">
        <v>100</v>
      </c>
      <c r="B64" s="16" t="s">
        <v>101</v>
      </c>
      <c r="C64" s="16"/>
      <c r="D64" s="17">
        <v>358350</v>
      </c>
      <c r="E64" s="17">
        <v>370733.46</v>
      </c>
    </row>
    <row r="65" spans="1:5" ht="30.75" outlineLevel="4">
      <c r="A65" s="12" t="s">
        <v>103</v>
      </c>
      <c r="B65" s="13" t="s">
        <v>102</v>
      </c>
      <c r="C65" s="13"/>
      <c r="D65" s="14">
        <v>1000000</v>
      </c>
      <c r="E65" s="14">
        <v>1297000</v>
      </c>
    </row>
    <row r="66" spans="1:5" ht="30.75" outlineLevel="4">
      <c r="A66" s="15" t="s">
        <v>105</v>
      </c>
      <c r="B66" s="16" t="s">
        <v>104</v>
      </c>
      <c r="C66" s="16"/>
      <c r="D66" s="17">
        <v>0</v>
      </c>
      <c r="E66" s="17">
        <v>1297000</v>
      </c>
    </row>
    <row r="67" spans="1:5" s="5" customFormat="1" ht="108.75" outlineLevel="1">
      <c r="A67" s="15" t="s">
        <v>107</v>
      </c>
      <c r="B67" s="16" t="s">
        <v>106</v>
      </c>
      <c r="C67" s="16"/>
      <c r="D67" s="17">
        <v>1000000</v>
      </c>
      <c r="E67" s="17">
        <v>0</v>
      </c>
    </row>
    <row r="68" spans="1:5" ht="30.75" outlineLevel="4">
      <c r="A68" s="12" t="s">
        <v>109</v>
      </c>
      <c r="B68" s="13" t="s">
        <v>108</v>
      </c>
      <c r="C68" s="13"/>
      <c r="D68" s="14">
        <v>1332153.6</v>
      </c>
      <c r="E68" s="14">
        <v>927277.5</v>
      </c>
    </row>
    <row r="69" spans="1:5" ht="93" outlineLevel="4">
      <c r="A69" s="15" t="s">
        <v>111</v>
      </c>
      <c r="B69" s="16" t="s">
        <v>110</v>
      </c>
      <c r="C69" s="16"/>
      <c r="D69" s="17">
        <v>125</v>
      </c>
      <c r="E69" s="17">
        <v>1000</v>
      </c>
    </row>
    <row r="70" spans="1:5" ht="78" outlineLevel="4">
      <c r="A70" s="15" t="s">
        <v>113</v>
      </c>
      <c r="B70" s="16" t="s">
        <v>112</v>
      </c>
      <c r="C70" s="16"/>
      <c r="D70" s="17">
        <v>0</v>
      </c>
      <c r="E70" s="17">
        <v>21000</v>
      </c>
    </row>
    <row r="71" spans="1:5" ht="62.25" outlineLevel="4">
      <c r="A71" s="15" t="s">
        <v>115</v>
      </c>
      <c r="B71" s="16" t="s">
        <v>114</v>
      </c>
      <c r="C71" s="16"/>
      <c r="D71" s="17">
        <v>500</v>
      </c>
      <c r="E71" s="17">
        <v>500</v>
      </c>
    </row>
    <row r="72" spans="1:5" ht="30.75" outlineLevel="4">
      <c r="A72" s="15" t="s">
        <v>117</v>
      </c>
      <c r="B72" s="16" t="s">
        <v>116</v>
      </c>
      <c r="C72" s="16"/>
      <c r="D72" s="17">
        <v>10000</v>
      </c>
      <c r="E72" s="17">
        <v>5000</v>
      </c>
    </row>
    <row r="73" spans="1:5" ht="46.5" outlineLevel="4">
      <c r="A73" s="15" t="s">
        <v>119</v>
      </c>
      <c r="B73" s="16" t="s">
        <v>118</v>
      </c>
      <c r="C73" s="16"/>
      <c r="D73" s="17">
        <v>3000</v>
      </c>
      <c r="E73" s="17">
        <v>3000</v>
      </c>
    </row>
    <row r="74" spans="1:5" ht="30.75" outlineLevel="4">
      <c r="A74" s="15" t="s">
        <v>117</v>
      </c>
      <c r="B74" s="16" t="s">
        <v>120</v>
      </c>
      <c r="C74" s="16"/>
      <c r="D74" s="17">
        <v>18181.67</v>
      </c>
      <c r="E74" s="17">
        <v>18181.67</v>
      </c>
    </row>
    <row r="75" spans="1:5" ht="93" outlineLevel="4">
      <c r="A75" s="15" t="s">
        <v>122</v>
      </c>
      <c r="B75" s="16" t="s">
        <v>121</v>
      </c>
      <c r="C75" s="16"/>
      <c r="D75" s="17">
        <v>15000</v>
      </c>
      <c r="E75" s="17">
        <v>15000</v>
      </c>
    </row>
    <row r="76" spans="1:5" ht="46.5" outlineLevel="4">
      <c r="A76" s="15" t="s">
        <v>124</v>
      </c>
      <c r="B76" s="16" t="s">
        <v>123</v>
      </c>
      <c r="C76" s="16"/>
      <c r="D76" s="17">
        <v>10000</v>
      </c>
      <c r="E76" s="17">
        <v>20000</v>
      </c>
    </row>
    <row r="77" spans="1:5" ht="78" outlineLevel="4">
      <c r="A77" s="15" t="s">
        <v>126</v>
      </c>
      <c r="B77" s="16" t="s">
        <v>125</v>
      </c>
      <c r="C77" s="16"/>
      <c r="D77" s="17">
        <v>258846.93</v>
      </c>
      <c r="E77" s="17">
        <v>362955.41</v>
      </c>
    </row>
    <row r="78" spans="1:5" ht="78" outlineLevel="4">
      <c r="A78" s="15" t="s">
        <v>128</v>
      </c>
      <c r="B78" s="16" t="s">
        <v>127</v>
      </c>
      <c r="C78" s="16"/>
      <c r="D78" s="17">
        <v>75000</v>
      </c>
      <c r="E78" s="17">
        <v>49300</v>
      </c>
    </row>
    <row r="79" spans="1:5" ht="78" outlineLevel="4">
      <c r="A79" s="15" t="s">
        <v>128</v>
      </c>
      <c r="B79" s="16" t="s">
        <v>129</v>
      </c>
      <c r="C79" s="16"/>
      <c r="D79" s="17">
        <v>0</v>
      </c>
      <c r="E79" s="17">
        <v>6000</v>
      </c>
    </row>
    <row r="80" spans="1:5" ht="78" outlineLevel="4">
      <c r="A80" s="15" t="s">
        <v>131</v>
      </c>
      <c r="B80" s="16" t="s">
        <v>130</v>
      </c>
      <c r="C80" s="16"/>
      <c r="D80" s="17">
        <v>1000</v>
      </c>
      <c r="E80" s="17">
        <v>3500</v>
      </c>
    </row>
    <row r="81" spans="1:5" ht="46.5" outlineLevel="4">
      <c r="A81" s="15" t="s">
        <v>133</v>
      </c>
      <c r="B81" s="16" t="s">
        <v>132</v>
      </c>
      <c r="C81" s="16"/>
      <c r="D81" s="17">
        <v>700000</v>
      </c>
      <c r="E81" s="17">
        <v>299383.15</v>
      </c>
    </row>
    <row r="82" spans="1:5" ht="93" outlineLevel="4">
      <c r="A82" s="15" t="s">
        <v>135</v>
      </c>
      <c r="B82" s="16" t="s">
        <v>134</v>
      </c>
      <c r="C82" s="16"/>
      <c r="D82" s="17">
        <v>70000</v>
      </c>
      <c r="E82" s="17">
        <v>45000</v>
      </c>
    </row>
    <row r="83" spans="1:5" ht="46.5" outlineLevel="4">
      <c r="A83" s="15" t="s">
        <v>133</v>
      </c>
      <c r="B83" s="16" t="s">
        <v>136</v>
      </c>
      <c r="C83" s="16"/>
      <c r="D83" s="17">
        <v>0</v>
      </c>
      <c r="E83" s="17">
        <v>10000</v>
      </c>
    </row>
    <row r="84" spans="1:5" ht="46.5" outlineLevel="4">
      <c r="A84" s="15" t="s">
        <v>133</v>
      </c>
      <c r="B84" s="16" t="s">
        <v>137</v>
      </c>
      <c r="C84" s="16"/>
      <c r="D84" s="17">
        <v>11000</v>
      </c>
      <c r="E84" s="17">
        <v>11000</v>
      </c>
    </row>
    <row r="85" spans="1:5" ht="46.5" outlineLevel="4">
      <c r="A85" s="15" t="s">
        <v>133</v>
      </c>
      <c r="B85" s="16" t="s">
        <v>138</v>
      </c>
      <c r="C85" s="16"/>
      <c r="D85" s="17">
        <v>4000</v>
      </c>
      <c r="E85" s="17">
        <v>3300</v>
      </c>
    </row>
    <row r="86" spans="1:5" ht="46.5" outlineLevel="4">
      <c r="A86" s="15" t="s">
        <v>133</v>
      </c>
      <c r="B86" s="16" t="s">
        <v>139</v>
      </c>
      <c r="C86" s="16"/>
      <c r="D86" s="17">
        <v>150000</v>
      </c>
      <c r="E86" s="17">
        <v>39535.99</v>
      </c>
    </row>
    <row r="87" spans="1:5" s="5" customFormat="1" ht="46.5">
      <c r="A87" s="15" t="s">
        <v>133</v>
      </c>
      <c r="B87" s="16" t="s">
        <v>140</v>
      </c>
      <c r="C87" s="16"/>
      <c r="D87" s="17">
        <v>5500</v>
      </c>
      <c r="E87" s="17">
        <v>13621.28</v>
      </c>
    </row>
    <row r="88" spans="1:5" s="5" customFormat="1" ht="17.25" outlineLevel="1">
      <c r="A88" s="12" t="s">
        <v>142</v>
      </c>
      <c r="B88" s="13" t="s">
        <v>141</v>
      </c>
      <c r="C88" s="13"/>
      <c r="D88" s="14">
        <f>D89</f>
        <v>527187244.79</v>
      </c>
      <c r="E88" s="14">
        <v>294795682.86</v>
      </c>
    </row>
    <row r="89" spans="1:5" s="5" customFormat="1" ht="46.5" outlineLevel="2">
      <c r="A89" s="12" t="s">
        <v>144</v>
      </c>
      <c r="B89" s="13" t="s">
        <v>143</v>
      </c>
      <c r="C89" s="13"/>
      <c r="D89" s="14">
        <f>D90+D94+D112+D125</f>
        <v>527187244.79</v>
      </c>
      <c r="E89" s="14">
        <v>294801165.18</v>
      </c>
    </row>
    <row r="90" spans="1:5" ht="30.75" outlineLevel="4">
      <c r="A90" s="12" t="s">
        <v>146</v>
      </c>
      <c r="B90" s="13" t="s">
        <v>145</v>
      </c>
      <c r="C90" s="13"/>
      <c r="D90" s="14">
        <v>304434000</v>
      </c>
      <c r="E90" s="14">
        <v>155334000</v>
      </c>
    </row>
    <row r="91" spans="1:5" ht="46.5" outlineLevel="4">
      <c r="A91" s="15" t="s">
        <v>148</v>
      </c>
      <c r="B91" s="16" t="s">
        <v>147</v>
      </c>
      <c r="C91" s="16"/>
      <c r="D91" s="17">
        <v>66698000</v>
      </c>
      <c r="E91" s="17">
        <v>36131000</v>
      </c>
    </row>
    <row r="92" spans="1:5" ht="62.25" outlineLevel="4">
      <c r="A92" s="15" t="s">
        <v>150</v>
      </c>
      <c r="B92" s="16" t="s">
        <v>149</v>
      </c>
      <c r="C92" s="16"/>
      <c r="D92" s="17">
        <v>8025000</v>
      </c>
      <c r="E92" s="17">
        <v>4347000</v>
      </c>
    </row>
    <row r="93" spans="1:5" s="5" customFormat="1" ht="62.25" outlineLevel="2">
      <c r="A93" s="15" t="s">
        <v>152</v>
      </c>
      <c r="B93" s="16" t="s">
        <v>151</v>
      </c>
      <c r="C93" s="16"/>
      <c r="D93" s="17">
        <v>229711000</v>
      </c>
      <c r="E93" s="17">
        <v>114856000</v>
      </c>
    </row>
    <row r="94" spans="1:5" ht="46.5" outlineLevel="4">
      <c r="A94" s="12" t="s">
        <v>154</v>
      </c>
      <c r="B94" s="13" t="s">
        <v>153</v>
      </c>
      <c r="C94" s="13"/>
      <c r="D94" s="14">
        <f>SUM(D95:D111)</f>
        <v>41175744.79</v>
      </c>
      <c r="E94" s="14">
        <v>13302905.48</v>
      </c>
    </row>
    <row r="95" spans="1:5" ht="46.5" outlineLevel="4">
      <c r="A95" s="15" t="s">
        <v>156</v>
      </c>
      <c r="B95" s="16" t="s">
        <v>155</v>
      </c>
      <c r="C95" s="16" t="s">
        <v>157</v>
      </c>
      <c r="D95" s="17">
        <v>4464000</v>
      </c>
      <c r="E95" s="17">
        <v>845850</v>
      </c>
    </row>
    <row r="96" spans="1:5" ht="46.5" outlineLevel="4">
      <c r="A96" s="15" t="s">
        <v>156</v>
      </c>
      <c r="B96" s="16">
        <v>7.332022711204E+19</v>
      </c>
      <c r="C96" s="16" t="s">
        <v>158</v>
      </c>
      <c r="D96" s="17">
        <v>4632000</v>
      </c>
      <c r="E96" s="17">
        <v>0</v>
      </c>
    </row>
    <row r="97" spans="1:5" ht="78" outlineLevel="4">
      <c r="A97" s="15" t="s">
        <v>160</v>
      </c>
      <c r="B97" s="16" t="s">
        <v>159</v>
      </c>
      <c r="C97" s="16" t="s">
        <v>161</v>
      </c>
      <c r="D97" s="17">
        <v>48000</v>
      </c>
      <c r="E97" s="17">
        <v>37913.55</v>
      </c>
    </row>
    <row r="98" spans="1:5" ht="62.25" outlineLevel="4">
      <c r="A98" s="15" t="s">
        <v>163</v>
      </c>
      <c r="B98" s="16" t="s">
        <v>162</v>
      </c>
      <c r="C98" s="16" t="s">
        <v>164</v>
      </c>
      <c r="D98" s="17">
        <v>1046500</v>
      </c>
      <c r="E98" s="17">
        <v>1105070</v>
      </c>
    </row>
    <row r="99" spans="1:5" ht="62.25" outlineLevel="4">
      <c r="A99" s="15" t="s">
        <v>166</v>
      </c>
      <c r="B99" s="16" t="s">
        <v>165</v>
      </c>
      <c r="C99" s="16" t="s">
        <v>167</v>
      </c>
      <c r="D99" s="17">
        <v>4407400</v>
      </c>
      <c r="E99" s="17">
        <v>0</v>
      </c>
    </row>
    <row r="100" spans="1:5" ht="62.25" outlineLevel="4">
      <c r="A100" s="15" t="s">
        <v>169</v>
      </c>
      <c r="B100" s="16" t="s">
        <v>168</v>
      </c>
      <c r="C100" s="16" t="s">
        <v>170</v>
      </c>
      <c r="D100" s="17">
        <v>1930600</v>
      </c>
      <c r="E100" s="17">
        <v>1536671.93</v>
      </c>
    </row>
    <row r="101" spans="1:5" ht="140.25" outlineLevel="4">
      <c r="A101" s="15" t="s">
        <v>172</v>
      </c>
      <c r="B101" s="16" t="s">
        <v>171</v>
      </c>
      <c r="C101" s="16" t="s">
        <v>173</v>
      </c>
      <c r="D101" s="17">
        <v>16000</v>
      </c>
      <c r="E101" s="17">
        <v>8000</v>
      </c>
    </row>
    <row r="102" spans="1:5" ht="93" outlineLevel="4">
      <c r="A102" s="15" t="s">
        <v>175</v>
      </c>
      <c r="B102" s="16" t="s">
        <v>174</v>
      </c>
      <c r="C102" s="16" t="s">
        <v>176</v>
      </c>
      <c r="D102" s="17">
        <v>10159600</v>
      </c>
      <c r="E102" s="17">
        <v>5757300</v>
      </c>
    </row>
    <row r="103" spans="1:5" ht="78" outlineLevel="4">
      <c r="A103" s="15" t="s">
        <v>178</v>
      </c>
      <c r="B103" s="16" t="s">
        <v>177</v>
      </c>
      <c r="C103" s="16" t="s">
        <v>179</v>
      </c>
      <c r="D103" s="17">
        <v>1200000</v>
      </c>
      <c r="E103" s="17">
        <v>0</v>
      </c>
    </row>
    <row r="104" spans="1:5" ht="93" outlineLevel="4">
      <c r="A104" s="15" t="s">
        <v>181</v>
      </c>
      <c r="B104" s="16" t="s">
        <v>180</v>
      </c>
      <c r="C104" s="16" t="s">
        <v>182</v>
      </c>
      <c r="D104" s="17">
        <v>132700</v>
      </c>
      <c r="E104" s="17">
        <v>62600</v>
      </c>
    </row>
    <row r="105" spans="1:5" ht="62.25" outlineLevel="4">
      <c r="A105" s="15" t="s">
        <v>184</v>
      </c>
      <c r="B105" s="16" t="s">
        <v>183</v>
      </c>
      <c r="C105" s="16" t="s">
        <v>185</v>
      </c>
      <c r="D105" s="17">
        <v>5690000</v>
      </c>
      <c r="E105" s="17">
        <v>2701700</v>
      </c>
    </row>
    <row r="106" spans="1:5" ht="46.5" outlineLevel="4">
      <c r="A106" s="15" t="s">
        <v>187</v>
      </c>
      <c r="B106" s="16" t="s">
        <v>186</v>
      </c>
      <c r="C106" s="16" t="s">
        <v>188</v>
      </c>
      <c r="D106" s="17">
        <v>774800</v>
      </c>
      <c r="E106" s="17">
        <v>774800</v>
      </c>
    </row>
    <row r="107" spans="1:5" ht="140.25" outlineLevel="4">
      <c r="A107" s="15" t="s">
        <v>190</v>
      </c>
      <c r="B107" s="16" t="s">
        <v>189</v>
      </c>
      <c r="C107" s="16" t="s">
        <v>191</v>
      </c>
      <c r="D107" s="17">
        <v>566500</v>
      </c>
      <c r="E107" s="17">
        <v>0</v>
      </c>
    </row>
    <row r="108" spans="1:5" ht="46.5" outlineLevel="4">
      <c r="A108" s="15" t="s">
        <v>193</v>
      </c>
      <c r="B108" s="16" t="s">
        <v>192</v>
      </c>
      <c r="C108" s="16" t="s">
        <v>194</v>
      </c>
      <c r="D108" s="17">
        <v>3647544.79</v>
      </c>
      <c r="E108" s="17">
        <v>0</v>
      </c>
    </row>
    <row r="109" spans="1:5" ht="62.25" outlineLevel="4">
      <c r="A109" s="15" t="s">
        <v>196</v>
      </c>
      <c r="B109" s="16" t="s">
        <v>195</v>
      </c>
      <c r="C109" s="16" t="s">
        <v>197</v>
      </c>
      <c r="D109" s="17">
        <v>330700</v>
      </c>
      <c r="E109" s="17">
        <v>0</v>
      </c>
    </row>
    <row r="110" spans="1:5" ht="93" outlineLevel="4">
      <c r="A110" s="15" t="s">
        <v>199</v>
      </c>
      <c r="B110" s="16" t="s">
        <v>198</v>
      </c>
      <c r="C110" s="16" t="s">
        <v>200</v>
      </c>
      <c r="D110" s="17">
        <v>473000</v>
      </c>
      <c r="E110" s="17">
        <v>473000</v>
      </c>
    </row>
    <row r="111" spans="1:5" s="5" customFormat="1" ht="62.25" outlineLevel="2">
      <c r="A111" s="15" t="s">
        <v>257</v>
      </c>
      <c r="B111" s="18" t="s">
        <v>259</v>
      </c>
      <c r="C111" s="16" t="s">
        <v>258</v>
      </c>
      <c r="D111" s="17">
        <v>1656400</v>
      </c>
      <c r="E111" s="17">
        <v>0</v>
      </c>
    </row>
    <row r="112" spans="1:5" ht="30.75" outlineLevel="4">
      <c r="A112" s="12" t="s">
        <v>202</v>
      </c>
      <c r="B112" s="13" t="s">
        <v>201</v>
      </c>
      <c r="C112" s="13"/>
      <c r="D112" s="14">
        <v>164723600</v>
      </c>
      <c r="E112" s="14">
        <v>115310359.7</v>
      </c>
    </row>
    <row r="113" spans="1:5" ht="93" outlineLevel="4">
      <c r="A113" s="15" t="s">
        <v>204</v>
      </c>
      <c r="B113" s="16" t="s">
        <v>203</v>
      </c>
      <c r="C113" s="16" t="s">
        <v>205</v>
      </c>
      <c r="D113" s="17">
        <v>394200</v>
      </c>
      <c r="E113" s="17">
        <v>171000</v>
      </c>
    </row>
    <row r="114" spans="1:5" ht="93" outlineLevel="4">
      <c r="A114" s="15" t="s">
        <v>207</v>
      </c>
      <c r="B114" s="16" t="s">
        <v>206</v>
      </c>
      <c r="C114" s="16" t="s">
        <v>208</v>
      </c>
      <c r="D114" s="17">
        <v>423000</v>
      </c>
      <c r="E114" s="17">
        <v>213300</v>
      </c>
    </row>
    <row r="115" spans="1:5" ht="108.75" outlineLevel="4">
      <c r="A115" s="15" t="s">
        <v>210</v>
      </c>
      <c r="B115" s="16" t="s">
        <v>209</v>
      </c>
      <c r="C115" s="16" t="s">
        <v>211</v>
      </c>
      <c r="D115" s="17">
        <v>1036200</v>
      </c>
      <c r="E115" s="17">
        <v>469000</v>
      </c>
    </row>
    <row r="116" spans="1:5" ht="108.75" outlineLevel="4">
      <c r="A116" s="15" t="s">
        <v>213</v>
      </c>
      <c r="B116" s="16" t="s">
        <v>212</v>
      </c>
      <c r="C116" s="16" t="s">
        <v>214</v>
      </c>
      <c r="D116" s="17">
        <v>324000</v>
      </c>
      <c r="E116" s="17">
        <v>170282.01</v>
      </c>
    </row>
    <row r="117" spans="1:5" ht="62.25" outlineLevel="4">
      <c r="A117" s="15" t="s">
        <v>216</v>
      </c>
      <c r="B117" s="16" t="s">
        <v>215</v>
      </c>
      <c r="C117" s="16" t="s">
        <v>217</v>
      </c>
      <c r="D117" s="17">
        <v>10536000</v>
      </c>
      <c r="E117" s="17">
        <v>4083400</v>
      </c>
    </row>
    <row r="118" spans="1:5" ht="78" outlineLevel="4">
      <c r="A118" s="15" t="s">
        <v>219</v>
      </c>
      <c r="B118" s="16" t="s">
        <v>218</v>
      </c>
      <c r="C118" s="16" t="s">
        <v>220</v>
      </c>
      <c r="D118" s="17">
        <v>2700</v>
      </c>
      <c r="E118" s="17">
        <v>2700</v>
      </c>
    </row>
    <row r="119" spans="1:5" ht="46.5" outlineLevel="4">
      <c r="A119" s="15" t="s">
        <v>222</v>
      </c>
      <c r="B119" s="16" t="s">
        <v>221</v>
      </c>
      <c r="C119" s="16" t="s">
        <v>223</v>
      </c>
      <c r="D119" s="17">
        <v>1009000</v>
      </c>
      <c r="E119" s="17">
        <v>487677.69</v>
      </c>
    </row>
    <row r="120" spans="1:5" ht="108.75" outlineLevel="4">
      <c r="A120" s="15" t="s">
        <v>225</v>
      </c>
      <c r="B120" s="16" t="s">
        <v>224</v>
      </c>
      <c r="C120" s="16" t="s">
        <v>226</v>
      </c>
      <c r="D120" s="17">
        <v>123300</v>
      </c>
      <c r="E120" s="17">
        <v>0</v>
      </c>
    </row>
    <row r="121" spans="1:5" ht="78" outlineLevel="4">
      <c r="A121" s="15" t="s">
        <v>228</v>
      </c>
      <c r="B121" s="16" t="s">
        <v>227</v>
      </c>
      <c r="C121" s="16" t="s">
        <v>229</v>
      </c>
      <c r="D121" s="17">
        <v>281900</v>
      </c>
      <c r="E121" s="17">
        <v>124000</v>
      </c>
    </row>
    <row r="122" spans="1:5" ht="78" outlineLevel="4">
      <c r="A122" s="15" t="s">
        <v>231</v>
      </c>
      <c r="B122" s="16" t="s">
        <v>230</v>
      </c>
      <c r="C122" s="16" t="s">
        <v>232</v>
      </c>
      <c r="D122" s="17">
        <v>5735300</v>
      </c>
      <c r="E122" s="17">
        <v>3662000</v>
      </c>
    </row>
    <row r="123" spans="1:5" ht="140.25" outlineLevel="4">
      <c r="A123" s="15" t="s">
        <v>234</v>
      </c>
      <c r="B123" s="16" t="s">
        <v>233</v>
      </c>
      <c r="C123" s="16" t="s">
        <v>235</v>
      </c>
      <c r="D123" s="17">
        <v>86658000</v>
      </c>
      <c r="E123" s="17">
        <v>69377000</v>
      </c>
    </row>
    <row r="124" spans="1:5" s="5" customFormat="1" ht="62.25" outlineLevel="2">
      <c r="A124" s="15" t="s">
        <v>237</v>
      </c>
      <c r="B124" s="16" t="s">
        <v>236</v>
      </c>
      <c r="C124" s="16" t="s">
        <v>238</v>
      </c>
      <c r="D124" s="17">
        <v>58200000</v>
      </c>
      <c r="E124" s="17">
        <v>36550000</v>
      </c>
    </row>
    <row r="125" spans="1:5" ht="18" outlineLevel="4">
      <c r="A125" s="12" t="s">
        <v>240</v>
      </c>
      <c r="B125" s="13" t="s">
        <v>239</v>
      </c>
      <c r="C125" s="13"/>
      <c r="D125" s="14">
        <v>16853900</v>
      </c>
      <c r="E125" s="14">
        <v>10853900</v>
      </c>
    </row>
    <row r="126" spans="1:5" ht="78" outlineLevel="4">
      <c r="A126" s="15" t="s">
        <v>242</v>
      </c>
      <c r="B126" s="16" t="s">
        <v>241</v>
      </c>
      <c r="C126" s="16" t="s">
        <v>243</v>
      </c>
      <c r="D126" s="17">
        <v>6000000</v>
      </c>
      <c r="E126" s="17">
        <v>0</v>
      </c>
    </row>
    <row r="127" spans="1:5" ht="124.5" outlineLevel="4">
      <c r="A127" s="15" t="s">
        <v>245</v>
      </c>
      <c r="B127" s="16" t="s">
        <v>244</v>
      </c>
      <c r="C127" s="16" t="s">
        <v>246</v>
      </c>
      <c r="D127" s="17">
        <v>481100</v>
      </c>
      <c r="E127" s="17">
        <v>481100</v>
      </c>
    </row>
    <row r="128" spans="1:5" s="5" customFormat="1" ht="93" outlineLevel="1">
      <c r="A128" s="15" t="s">
        <v>248</v>
      </c>
      <c r="B128" s="16" t="s">
        <v>247</v>
      </c>
      <c r="C128" s="16"/>
      <c r="D128" s="17">
        <v>10372800</v>
      </c>
      <c r="E128" s="17">
        <v>10372800</v>
      </c>
    </row>
    <row r="129" spans="1:5" ht="62.25" outlineLevel="4">
      <c r="A129" s="12" t="s">
        <v>250</v>
      </c>
      <c r="B129" s="13" t="s">
        <v>249</v>
      </c>
      <c r="C129" s="13"/>
      <c r="D129" s="14">
        <v>0</v>
      </c>
      <c r="E129" s="14">
        <v>-5482.32</v>
      </c>
    </row>
    <row r="130" spans="1:5" ht="62.25" outlineLevel="4">
      <c r="A130" s="15" t="s">
        <v>252</v>
      </c>
      <c r="B130" s="16" t="s">
        <v>251</v>
      </c>
      <c r="C130" s="16" t="s">
        <v>253</v>
      </c>
      <c r="D130" s="17">
        <v>0</v>
      </c>
      <c r="E130" s="17">
        <v>-5446.5</v>
      </c>
    </row>
    <row r="131" spans="1:5" ht="62.25">
      <c r="A131" s="19" t="s">
        <v>252</v>
      </c>
      <c r="B131" s="20" t="s">
        <v>254</v>
      </c>
      <c r="C131" s="20" t="s">
        <v>246</v>
      </c>
      <c r="D131" s="21">
        <v>0</v>
      </c>
      <c r="E131" s="21">
        <v>-35.82</v>
      </c>
    </row>
    <row r="132" spans="1:5" ht="18">
      <c r="A132" s="2"/>
      <c r="B132" s="2"/>
      <c r="C132" s="2"/>
      <c r="D132" s="3"/>
      <c r="E132" s="3"/>
    </row>
    <row r="133" spans="1:3" ht="18">
      <c r="A133" s="10" t="s">
        <v>264</v>
      </c>
      <c r="C133" s="9" t="s">
        <v>269</v>
      </c>
    </row>
    <row r="134" ht="18">
      <c r="A134" s="10"/>
    </row>
    <row r="135" ht="18">
      <c r="A135" s="10" t="s">
        <v>263</v>
      </c>
    </row>
  </sheetData>
  <sheetProtection/>
  <mergeCells count="13">
    <mergeCell ref="C3:E3"/>
    <mergeCell ref="C4:E4"/>
    <mergeCell ref="A8:E8"/>
    <mergeCell ref="D9:D10"/>
    <mergeCell ref="A6:E6"/>
    <mergeCell ref="A7:E7"/>
    <mergeCell ref="C1:E1"/>
    <mergeCell ref="C2:E2"/>
    <mergeCell ref="A11:C11"/>
    <mergeCell ref="A9:A10"/>
    <mergeCell ref="B9:B10"/>
    <mergeCell ref="C9:C10"/>
    <mergeCell ref="E9:E10"/>
  </mergeCells>
  <printOptions/>
  <pageMargins left="1.1811023622047245" right="0.3937007874015748" top="0.7874015748031497" bottom="0.7874015748031497" header="0.3937007874015748" footer="0.3937007874015748"/>
  <pageSetup errors="blank" fitToHeight="0" fitToWidth="1" horizontalDpi="600" verticalDpi="600" orientation="portrait" paperSize="9" scale="69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Павлюк Е.В.</dc:creator>
  <cp:keywords/>
  <dc:description/>
  <cp:lastModifiedBy>gorfo</cp:lastModifiedBy>
  <cp:lastPrinted>2019-07-17T08:51:47Z</cp:lastPrinted>
  <dcterms:created xsi:type="dcterms:W3CDTF">2019-07-02T08:38:03Z</dcterms:created>
  <dcterms:modified xsi:type="dcterms:W3CDTF">2019-07-23T07:37:28Z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Вариант_12.02.2008_11_27_10(2).xls</vt:lpwstr>
  </property>
  <property fmtid="{D5CDD505-2E9C-101B-9397-08002B2CF9AE}" pid="3" name="Название отчета">
    <vt:lpwstr>Вариант_12.02.2008_11_27_10(2).xls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budget2019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