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.29.12.17" sheetId="1" r:id="rId1"/>
  </sheets>
  <definedNames>
    <definedName name="_xlnm.Print_Titles" localSheetId="0">'Изменен.29.12.17'!$6:$9</definedName>
  </definedNames>
  <calcPr fullCalcOnLoad="1"/>
</workbook>
</file>

<file path=xl/sharedStrings.xml><?xml version="1.0" encoding="utf-8"?>
<sst xmlns="http://schemas.openxmlformats.org/spreadsheetml/2006/main" count="61" uniqueCount="39">
  <si>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</si>
  <si>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</si>
  <si>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</si>
  <si>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</si>
  <si>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</si>
  <si>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</si>
  <si>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</si>
  <si>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</si>
  <si>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</si>
  <si>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</si>
  <si>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</si>
  <si>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</si>
  <si>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</si>
  <si>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</si>
  <si>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Организация отдыха, оздоровление детей и повышение его качества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</si>
  <si>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</si>
  <si>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</si>
  <si>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</si>
  <si>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</si>
  <si>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</si>
  <si>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</si>
  <si>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</si>
  <si>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</si>
  <si>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</si>
  <si>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</si>
  <si>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</si>
  <si>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</si>
  <si>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</si>
  <si>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</si>
  <si>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1.5.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</si>
  <si>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</si>
  <si>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Обеспечение защиты прав и интересов детей-сирот и детей, оставшихся без попечения родителей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</si>
  <si>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</si>
  <si>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</si>
  <si>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"Комплексная безопасность образовательных учреждений управления образования администрации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</si>
  <si>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</si>
  <si>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</si>
  <si>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</si>
  <si>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 xml:space="preserve">                                                         Приложение к программе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</si>
</sst>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76" fontId="0" fillId="0" borderId="10" xfId="0" applyNumberForma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178" fontId="6" fillId="0" borderId="15" xfId="0" applyNumberFormat="1" applyFont="1" applyBorder="1" applyAlignment="1">
      <alignment horizontal="center"/>
    </xf>
    <xf numFmtId="178" fontId="6" fillId="0" borderId="11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6" fillId="0" borderId="16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3" xfId="0" applyNumberFormat="1" applyFill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178" fontId="0" fillId="0" borderId="10" xfId="0" applyNumberFormat="1" applyFill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8" fontId="0" fillId="0" borderId="12" xfId="0" applyNumberFormat="1" applyFill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1.25390625" style="0" customWidth="1"/>
    <col min="4" max="4" width="14.75390625" style="0" customWidth="1"/>
    <col min="5" max="5" width="13.00390625" style="0" customWidth="1"/>
    <col min="6" max="7" width="14.625" style="0" customWidth="1"/>
    <col min="8" max="8" width="12.125" style="0" customWidth="1"/>
    <col min="9" max="9" width="15.625" style="0" customWidth="1"/>
    <col min="10" max="10" width="22.25390625" style="0" customWidth="1"/>
  </cols>
  <sheetData>
    <row r="2" spans="1:10" ht="12.7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.7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9" ht="18.75">
      <c r="A4" s="66" t="s">
        <v>24</v>
      </c>
      <c r="B4" s="66"/>
      <c r="C4" s="66"/>
      <c r="D4" s="66"/>
      <c r="E4" s="66"/>
      <c r="F4" s="66"/>
      <c r="G4" s="66"/>
      <c r="H4" s="66"/>
      <c r="I4" s="66"/>
    </row>
    <row r="5" ht="12.75">
      <c r="A5" s="1"/>
    </row>
    <row r="6" spans="1:10" ht="17.25" customHeight="1" thickBot="1">
      <c r="A6" s="67" t="s">
        <v>5</v>
      </c>
      <c r="B6" s="53" t="s">
        <v>0</v>
      </c>
      <c r="C6" s="53" t="s">
        <v>1</v>
      </c>
      <c r="D6" s="53" t="s">
        <v>23</v>
      </c>
      <c r="E6" s="54" t="s">
        <v>19</v>
      </c>
      <c r="F6" s="55"/>
      <c r="G6" s="55"/>
      <c r="H6" s="56"/>
      <c r="I6" s="53" t="s">
        <v>2</v>
      </c>
      <c r="J6" s="53" t="s">
        <v>7</v>
      </c>
    </row>
    <row r="7" spans="1:10" ht="21.75" customHeight="1">
      <c r="A7" s="68"/>
      <c r="B7" s="47"/>
      <c r="C7" s="47"/>
      <c r="D7" s="47"/>
      <c r="E7" s="23" t="s">
        <v>20</v>
      </c>
      <c r="F7" s="70" t="s">
        <v>22</v>
      </c>
      <c r="G7" s="71"/>
      <c r="H7" s="47" t="s">
        <v>21</v>
      </c>
      <c r="I7" s="47"/>
      <c r="J7" s="47"/>
    </row>
    <row r="8" spans="1:10" ht="51">
      <c r="A8" s="69"/>
      <c r="B8" s="48"/>
      <c r="C8" s="48"/>
      <c r="D8" s="48"/>
      <c r="E8" s="22"/>
      <c r="F8" s="2" t="s">
        <v>6</v>
      </c>
      <c r="G8" s="21" t="s">
        <v>18</v>
      </c>
      <c r="H8" s="48"/>
      <c r="I8" s="48"/>
      <c r="J8" s="48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33" customHeight="1" thickBot="1">
      <c r="A10" s="73" t="s">
        <v>3</v>
      </c>
      <c r="B10" s="63" t="s">
        <v>37</v>
      </c>
      <c r="C10" s="13" t="s">
        <v>25</v>
      </c>
      <c r="D10" s="27">
        <f>F10+G10+H10+E10</f>
        <v>307130.275</v>
      </c>
      <c r="E10" s="26">
        <f>E15+E31</f>
        <v>141669.2</v>
      </c>
      <c r="F10" s="26">
        <f>F15+F19+F23+F27+F31</f>
        <v>4504</v>
      </c>
      <c r="G10" s="26">
        <f>G15+G19+G23+G27</f>
        <v>141591.155</v>
      </c>
      <c r="H10" s="26">
        <f>H23+H27</f>
        <v>19365.92</v>
      </c>
      <c r="I10" s="75" t="s">
        <v>8</v>
      </c>
      <c r="J10" s="76"/>
    </row>
    <row r="11" spans="1:10" ht="14.25" customHeight="1" thickBot="1">
      <c r="A11" s="73"/>
      <c r="B11" s="63"/>
      <c r="C11" s="14" t="s">
        <v>26</v>
      </c>
      <c r="D11" s="27">
        <f>F11+G11+H11+E11</f>
        <v>249492.9146</v>
      </c>
      <c r="E11" s="29">
        <f>E16+E20+E32</f>
        <v>123085</v>
      </c>
      <c r="F11" s="26">
        <f>F16+F20+F24+F28+F32</f>
        <v>2953</v>
      </c>
      <c r="G11" s="29">
        <f>G16+G20+G24+G28</f>
        <v>104088.99459999999</v>
      </c>
      <c r="H11" s="29">
        <f>H24+H28</f>
        <v>19365.92</v>
      </c>
      <c r="I11" s="75"/>
      <c r="J11" s="76"/>
    </row>
    <row r="12" spans="1:10" ht="21.75" customHeight="1" thickBot="1">
      <c r="A12" s="73"/>
      <c r="B12" s="64"/>
      <c r="C12" s="6" t="s">
        <v>27</v>
      </c>
      <c r="D12" s="27">
        <f>F12+G12+H12+E12</f>
        <v>247164.3226</v>
      </c>
      <c r="E12" s="29">
        <f>E17+E21+E33</f>
        <v>123085</v>
      </c>
      <c r="F12" s="26">
        <f>F17+F21+F25+F29+F33</f>
        <v>2953</v>
      </c>
      <c r="G12" s="29">
        <f>G17+G21+G25+G29</f>
        <v>101760.4026</v>
      </c>
      <c r="H12" s="27">
        <f>H25+H29</f>
        <v>19365.92</v>
      </c>
      <c r="I12" s="75"/>
      <c r="J12" s="76"/>
    </row>
    <row r="13" spans="1:10" ht="13.5" thickBot="1">
      <c r="A13" s="74"/>
      <c r="B13" s="10" t="s">
        <v>17</v>
      </c>
      <c r="C13" s="15"/>
      <c r="D13" s="28">
        <f>D10+D11+D12</f>
        <v>803787.5122</v>
      </c>
      <c r="E13" s="28">
        <f>SUM(E10:E12)</f>
        <v>387839.2</v>
      </c>
      <c r="F13" s="28">
        <f>F10+F11+F12</f>
        <v>10410</v>
      </c>
      <c r="G13" s="28">
        <f>G10+G11+G12</f>
        <v>347440.55220000003</v>
      </c>
      <c r="H13" s="28">
        <f>H10+H11+H12</f>
        <v>58097.759999999995</v>
      </c>
      <c r="I13" s="64"/>
      <c r="J13" s="77"/>
    </row>
    <row r="14" spans="1:10" ht="2.25" customHeight="1">
      <c r="A14" s="65" t="s">
        <v>4</v>
      </c>
      <c r="B14" s="49" t="s">
        <v>33</v>
      </c>
      <c r="C14" s="7"/>
      <c r="D14" s="20"/>
      <c r="E14" s="20"/>
      <c r="F14" s="12"/>
      <c r="G14" s="7"/>
      <c r="H14" s="7"/>
      <c r="I14" s="47" t="s">
        <v>8</v>
      </c>
      <c r="J14" s="47" t="s">
        <v>9</v>
      </c>
    </row>
    <row r="15" spans="1:10" ht="49.5" customHeight="1">
      <c r="A15" s="61"/>
      <c r="B15" s="50"/>
      <c r="C15" s="11" t="s">
        <v>28</v>
      </c>
      <c r="D15" s="39">
        <f>F15+G15+E15</f>
        <v>259771.653</v>
      </c>
      <c r="E15" s="31">
        <v>130298.7</v>
      </c>
      <c r="F15" s="32">
        <v>1029</v>
      </c>
      <c r="G15" s="38">
        <v>128443.953</v>
      </c>
      <c r="H15" s="8"/>
      <c r="I15" s="47"/>
      <c r="J15" s="47"/>
    </row>
    <row r="16" spans="1:10" ht="16.5" customHeight="1">
      <c r="A16" s="61"/>
      <c r="B16" s="50"/>
      <c r="C16" s="9" t="s">
        <v>26</v>
      </c>
      <c r="D16" s="39">
        <f>F16+G16+E16</f>
        <v>206516.5416</v>
      </c>
      <c r="E16" s="18">
        <v>116051</v>
      </c>
      <c r="F16" s="33">
        <v>120</v>
      </c>
      <c r="G16" s="44">
        <v>90345.5416</v>
      </c>
      <c r="H16" s="7"/>
      <c r="I16" s="47"/>
      <c r="J16" s="47"/>
    </row>
    <row r="17" spans="1:10" ht="15.75" customHeight="1">
      <c r="A17" s="61"/>
      <c r="B17" s="51"/>
      <c r="C17" s="4" t="s">
        <v>27</v>
      </c>
      <c r="D17" s="39">
        <f>F17+G17+E17</f>
        <v>204187.9496</v>
      </c>
      <c r="E17" s="18">
        <v>116051</v>
      </c>
      <c r="F17" s="18">
        <v>120</v>
      </c>
      <c r="G17" s="41">
        <v>88016.9496</v>
      </c>
      <c r="H17" s="3"/>
      <c r="I17" s="47"/>
      <c r="J17" s="47"/>
    </row>
    <row r="18" spans="1:10" ht="13.5" customHeight="1">
      <c r="A18" s="62"/>
      <c r="B18" s="16" t="s">
        <v>16</v>
      </c>
      <c r="C18" s="8"/>
      <c r="D18" s="45">
        <f>F18+G18+E18</f>
        <v>670476.1442</v>
      </c>
      <c r="E18" s="34">
        <f>SUM(E15:E17)</f>
        <v>362400.7</v>
      </c>
      <c r="F18" s="35">
        <f>F15+F16+F17</f>
        <v>1269</v>
      </c>
      <c r="G18" s="45">
        <f>G15+G16+G17</f>
        <v>306806.44419999997</v>
      </c>
      <c r="H18" s="8"/>
      <c r="I18" s="48"/>
      <c r="J18" s="48"/>
    </row>
    <row r="19" spans="1:10" ht="90" customHeight="1">
      <c r="A19" s="60" t="s">
        <v>10</v>
      </c>
      <c r="B19" s="52" t="s">
        <v>34</v>
      </c>
      <c r="C19" s="4" t="s">
        <v>28</v>
      </c>
      <c r="D19" s="24">
        <f>F19+G19</f>
        <v>0</v>
      </c>
      <c r="E19" s="24"/>
      <c r="F19" s="24">
        <v>0</v>
      </c>
      <c r="G19" s="24">
        <v>0</v>
      </c>
      <c r="H19" s="3"/>
      <c r="I19" s="53" t="s">
        <v>8</v>
      </c>
      <c r="J19" s="53" t="s">
        <v>11</v>
      </c>
    </row>
    <row r="20" spans="1:10" ht="12.75">
      <c r="A20" s="61"/>
      <c r="B20" s="50"/>
      <c r="C20" s="4" t="s">
        <v>26</v>
      </c>
      <c r="D20" s="24">
        <f>F20+G20</f>
        <v>452.465</v>
      </c>
      <c r="E20" s="24"/>
      <c r="F20" s="24">
        <v>0</v>
      </c>
      <c r="G20" s="24">
        <v>452.465</v>
      </c>
      <c r="H20" s="7"/>
      <c r="I20" s="47"/>
      <c r="J20" s="47"/>
    </row>
    <row r="21" spans="1:10" ht="16.5" customHeight="1">
      <c r="A21" s="61"/>
      <c r="B21" s="51"/>
      <c r="C21" s="4" t="s">
        <v>27</v>
      </c>
      <c r="D21" s="24">
        <f>F21+G21</f>
        <v>452.465</v>
      </c>
      <c r="E21" s="24"/>
      <c r="F21" s="24">
        <v>0</v>
      </c>
      <c r="G21" s="24">
        <v>452.465</v>
      </c>
      <c r="H21" s="3"/>
      <c r="I21" s="47"/>
      <c r="J21" s="47"/>
    </row>
    <row r="22" spans="1:10" ht="15" customHeight="1">
      <c r="A22" s="62"/>
      <c r="B22" s="17" t="s">
        <v>16</v>
      </c>
      <c r="C22" s="3"/>
      <c r="D22" s="25">
        <f>D19+D20+D21</f>
        <v>904.93</v>
      </c>
      <c r="E22" s="25"/>
      <c r="F22" s="25">
        <f>F19+F20+F21</f>
        <v>0</v>
      </c>
      <c r="G22" s="25">
        <f>G19+G20+G21</f>
        <v>904.93</v>
      </c>
      <c r="H22" s="3"/>
      <c r="I22" s="48"/>
      <c r="J22" s="48"/>
    </row>
    <row r="23" spans="1:10" ht="100.5" customHeight="1">
      <c r="A23" s="57" t="s">
        <v>12</v>
      </c>
      <c r="B23" s="52" t="s">
        <v>36</v>
      </c>
      <c r="C23" s="4" t="s">
        <v>28</v>
      </c>
      <c r="D23" s="24">
        <f>F23+G23+H23</f>
        <v>26096.411999999997</v>
      </c>
      <c r="E23" s="36"/>
      <c r="F23" s="18">
        <v>2078</v>
      </c>
      <c r="G23" s="41">
        <v>5577.492</v>
      </c>
      <c r="H23" s="18">
        <v>18440.92</v>
      </c>
      <c r="I23" s="53" t="s">
        <v>8</v>
      </c>
      <c r="J23" s="53" t="s">
        <v>13</v>
      </c>
    </row>
    <row r="24" spans="1:10" ht="12.75">
      <c r="A24" s="58"/>
      <c r="B24" s="50"/>
      <c r="C24" s="4" t="s">
        <v>26</v>
      </c>
      <c r="D24" s="24">
        <f>F24+G24+H24</f>
        <v>26930.195999999996</v>
      </c>
      <c r="E24" s="36"/>
      <c r="F24" s="18">
        <v>2078</v>
      </c>
      <c r="G24" s="41">
        <v>6411.276</v>
      </c>
      <c r="H24" s="18">
        <v>18440.92</v>
      </c>
      <c r="I24" s="47"/>
      <c r="J24" s="47"/>
    </row>
    <row r="25" spans="1:10" ht="12.75">
      <c r="A25" s="59"/>
      <c r="B25" s="50"/>
      <c r="C25" s="5" t="s">
        <v>27</v>
      </c>
      <c r="D25" s="42">
        <f>F25+G25+H25</f>
        <v>26930.195999999996</v>
      </c>
      <c r="E25" s="37"/>
      <c r="F25" s="46">
        <v>2078</v>
      </c>
      <c r="G25" s="41">
        <v>6411.276</v>
      </c>
      <c r="H25" s="18">
        <v>18440.92</v>
      </c>
      <c r="I25" s="47"/>
      <c r="J25" s="47"/>
    </row>
    <row r="26" spans="1:10" ht="17.25" customHeight="1">
      <c r="A26" s="40"/>
      <c r="B26" s="16" t="s">
        <v>16</v>
      </c>
      <c r="C26" s="3"/>
      <c r="D26" s="25">
        <f>D23+D24+D25</f>
        <v>79956.80399999999</v>
      </c>
      <c r="E26" s="25"/>
      <c r="F26" s="19">
        <f>F23+F24+F25</f>
        <v>6234</v>
      </c>
      <c r="G26" s="25">
        <f>G23+G24+G25</f>
        <v>18400.044</v>
      </c>
      <c r="H26" s="19">
        <f>H23+H24+H25</f>
        <v>55322.759999999995</v>
      </c>
      <c r="I26" s="48"/>
      <c r="J26" s="48"/>
    </row>
    <row r="27" spans="1:10" ht="43.5" customHeight="1">
      <c r="A27" s="60" t="s">
        <v>15</v>
      </c>
      <c r="B27" s="52" t="s">
        <v>35</v>
      </c>
      <c r="C27" s="4" t="s">
        <v>28</v>
      </c>
      <c r="D27" s="18">
        <f>F27+G27+H27</f>
        <v>9891.71</v>
      </c>
      <c r="E27" s="18"/>
      <c r="F27" s="18">
        <f>755+642</f>
        <v>1397</v>
      </c>
      <c r="G27" s="18">
        <v>7569.71</v>
      </c>
      <c r="H27" s="18">
        <v>925</v>
      </c>
      <c r="I27" s="53" t="s">
        <v>8</v>
      </c>
      <c r="J27" s="53" t="s">
        <v>14</v>
      </c>
    </row>
    <row r="28" spans="1:10" ht="16.5" customHeight="1">
      <c r="A28" s="61"/>
      <c r="B28" s="50"/>
      <c r="C28" s="4" t="s">
        <v>26</v>
      </c>
      <c r="D28" s="18">
        <f>F28+G28+H28</f>
        <v>8559.712</v>
      </c>
      <c r="E28" s="18"/>
      <c r="F28" s="18">
        <v>755</v>
      </c>
      <c r="G28" s="18">
        <v>6879.712</v>
      </c>
      <c r="H28" s="18">
        <v>925</v>
      </c>
      <c r="I28" s="47"/>
      <c r="J28" s="47"/>
    </row>
    <row r="29" spans="1:10" ht="29.25" customHeight="1">
      <c r="A29" s="62"/>
      <c r="B29" s="51"/>
      <c r="C29" s="4" t="s">
        <v>27</v>
      </c>
      <c r="D29" s="18">
        <f>F29+G29+H29</f>
        <v>8559.712</v>
      </c>
      <c r="E29" s="18"/>
      <c r="F29" s="18">
        <v>755</v>
      </c>
      <c r="G29" s="18">
        <v>6879.712</v>
      </c>
      <c r="H29" s="18">
        <v>925</v>
      </c>
      <c r="I29" s="47"/>
      <c r="J29" s="47"/>
    </row>
    <row r="30" spans="1:10" ht="13.5" customHeight="1">
      <c r="A30" s="40"/>
      <c r="B30" s="17" t="s">
        <v>16</v>
      </c>
      <c r="C30" s="17"/>
      <c r="D30" s="43">
        <f>D27+D28+D29</f>
        <v>27011.134</v>
      </c>
      <c r="E30" s="43"/>
      <c r="F30" s="43">
        <f>F27+F28+F29</f>
        <v>2907</v>
      </c>
      <c r="G30" s="43">
        <f>G27+G28+G29</f>
        <v>21329.134000000002</v>
      </c>
      <c r="H30" s="43">
        <f>H27+H28+H29</f>
        <v>2775</v>
      </c>
      <c r="I30" s="48"/>
      <c r="J30" s="48"/>
    </row>
    <row r="31" spans="1:10" ht="27.75" customHeight="1">
      <c r="A31" s="60" t="s">
        <v>29</v>
      </c>
      <c r="B31" s="52" t="s">
        <v>30</v>
      </c>
      <c r="C31" s="4" t="s">
        <v>28</v>
      </c>
      <c r="D31" s="19">
        <f>E31+F31+G31+H31</f>
        <v>11370.5</v>
      </c>
      <c r="E31" s="18">
        <v>11370.5</v>
      </c>
      <c r="F31" s="18">
        <v>0</v>
      </c>
      <c r="G31" s="18">
        <v>0</v>
      </c>
      <c r="H31" s="18">
        <v>0</v>
      </c>
      <c r="I31" s="53" t="s">
        <v>32</v>
      </c>
      <c r="J31" s="53" t="s">
        <v>31</v>
      </c>
    </row>
    <row r="32" spans="1:10" ht="27.75" customHeight="1">
      <c r="A32" s="61"/>
      <c r="B32" s="50"/>
      <c r="C32" s="4" t="s">
        <v>26</v>
      </c>
      <c r="D32" s="19">
        <f>E32+F32+G32+H32</f>
        <v>7034</v>
      </c>
      <c r="E32" s="18">
        <v>7034</v>
      </c>
      <c r="F32" s="18">
        <v>0</v>
      </c>
      <c r="G32" s="18">
        <v>0</v>
      </c>
      <c r="H32" s="18">
        <v>0</v>
      </c>
      <c r="I32" s="47"/>
      <c r="J32" s="47"/>
    </row>
    <row r="33" spans="1:10" ht="54.75" customHeight="1">
      <c r="A33" s="62"/>
      <c r="B33" s="51"/>
      <c r="C33" s="4" t="s">
        <v>27</v>
      </c>
      <c r="D33" s="19">
        <f>E33+F33+G33+H33</f>
        <v>7034</v>
      </c>
      <c r="E33" s="18">
        <v>7034</v>
      </c>
      <c r="F33" s="18">
        <v>0</v>
      </c>
      <c r="G33" s="18">
        <v>0</v>
      </c>
      <c r="H33" s="18">
        <v>0</v>
      </c>
      <c r="I33" s="47"/>
      <c r="J33" s="47"/>
    </row>
    <row r="34" spans="1:10" ht="12.75">
      <c r="A34" s="3"/>
      <c r="B34" s="17" t="s">
        <v>16</v>
      </c>
      <c r="C34" s="17"/>
      <c r="D34" s="19">
        <f>D31+D32+D33</f>
        <v>25438.5</v>
      </c>
      <c r="E34" s="19">
        <f>E31+E32+E33</f>
        <v>25438.5</v>
      </c>
      <c r="F34" s="19">
        <f>F31+F32+F33</f>
        <v>0</v>
      </c>
      <c r="G34" s="19">
        <f>G31+G32+G33</f>
        <v>0</v>
      </c>
      <c r="H34" s="19">
        <f>H31+H32+H33</f>
        <v>0</v>
      </c>
      <c r="I34" s="48"/>
      <c r="J34" s="48"/>
    </row>
    <row r="37" ht="12.75">
      <c r="D37" s="30"/>
    </row>
  </sheetData>
  <sheetProtection/>
  <mergeCells count="36">
    <mergeCell ref="A31:A33"/>
    <mergeCell ref="B31:B33"/>
    <mergeCell ref="I31:I34"/>
    <mergeCell ref="J31:J34"/>
    <mergeCell ref="A23:A25"/>
    <mergeCell ref="B23:B25"/>
    <mergeCell ref="I23:I26"/>
    <mergeCell ref="J23:J26"/>
    <mergeCell ref="A27:A29"/>
    <mergeCell ref="B27:B29"/>
    <mergeCell ref="I27:I30"/>
    <mergeCell ref="J27:J30"/>
    <mergeCell ref="A14:A18"/>
    <mergeCell ref="B14:B17"/>
    <mergeCell ref="I14:I18"/>
    <mergeCell ref="J14:J18"/>
    <mergeCell ref="A19:A22"/>
    <mergeCell ref="B19:B21"/>
    <mergeCell ref="I19:I22"/>
    <mergeCell ref="J19:J22"/>
    <mergeCell ref="F7:G7"/>
    <mergeCell ref="H7:H8"/>
    <mergeCell ref="A10:A13"/>
    <mergeCell ref="B10:B12"/>
    <mergeCell ref="I10:I13"/>
    <mergeCell ref="J10:J13"/>
    <mergeCell ref="A2:J2"/>
    <mergeCell ref="A3:J3"/>
    <mergeCell ref="A4:I4"/>
    <mergeCell ref="A6:A8"/>
    <mergeCell ref="B6:B8"/>
    <mergeCell ref="C6:C8"/>
    <mergeCell ref="D6:D8"/>
    <mergeCell ref="E6:H6"/>
    <mergeCell ref="I6:I8"/>
    <mergeCell ref="J6:J8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8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adm7</cp:lastModifiedBy>
  <cp:lastPrinted>2018-01-11T06:45:38Z</cp:lastPrinted>
  <dcterms:created xsi:type="dcterms:W3CDTF">2013-02-05T10:52:46Z</dcterms:created>
  <dcterms:modified xsi:type="dcterms:W3CDTF">2018-01-22T06:44:26Z</dcterms:modified>
  <cp:category/>
  <cp:version/>
  <cp:contentType/>
  <cp:contentStatus/>
</cp:coreProperties>
</file>