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118" yWindow="105" windowWidth="15120" windowHeight="801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2" i="1"/>
  <c r="C90"/>
  <c r="C18"/>
  <c r="D96"/>
  <c r="C96"/>
  <c r="D84"/>
  <c r="D72"/>
  <c r="C10"/>
  <c r="D24"/>
  <c r="C24"/>
  <c r="D12"/>
  <c r="D11"/>
  <c r="C8"/>
  <c r="C9"/>
  <c r="C11"/>
  <c r="C84"/>
  <c r="C30"/>
  <c r="D102"/>
  <c r="C78"/>
  <c r="D8"/>
  <c r="D9"/>
  <c r="D90"/>
  <c r="D42"/>
  <c r="C42"/>
  <c r="D54"/>
  <c r="C54"/>
  <c r="D108"/>
  <c r="D36"/>
  <c r="C36"/>
  <c r="D18"/>
  <c r="C102"/>
  <c r="D78"/>
  <c r="C72"/>
  <c r="D66"/>
  <c r="C66"/>
  <c r="D60"/>
  <c r="C60"/>
  <c r="D30"/>
  <c r="C7" l="1"/>
  <c r="C6" s="1"/>
  <c r="D10"/>
  <c r="D7" s="1"/>
  <c r="C108"/>
  <c r="C48" l="1"/>
  <c r="D6"/>
  <c r="D48"/>
</calcChain>
</file>

<file path=xl/sharedStrings.xml><?xml version="1.0" encoding="utf-8"?>
<sst xmlns="http://schemas.openxmlformats.org/spreadsheetml/2006/main" count="132" uniqueCount="49">
  <si>
    <t>№ п/п</t>
  </si>
  <si>
    <t>Наименование  программы</t>
  </si>
  <si>
    <t>1.</t>
  </si>
  <si>
    <t>Муниципальные программы-всего, в том числе за счет:</t>
  </si>
  <si>
    <t>собственных доходов</t>
  </si>
  <si>
    <t xml:space="preserve">субсидии </t>
  </si>
  <si>
    <t>иные межбюджетные трансферты</t>
  </si>
  <si>
    <t>другие собственные доходы</t>
  </si>
  <si>
    <t>субвенции</t>
  </si>
  <si>
    <t>1.1.</t>
  </si>
  <si>
    <t>собственных доходов:</t>
  </si>
  <si>
    <t>1.2.</t>
  </si>
  <si>
    <t>1.3.</t>
  </si>
  <si>
    <t>1.4.</t>
  </si>
  <si>
    <t>1.5.</t>
  </si>
  <si>
    <t>1.6.</t>
  </si>
  <si>
    <t>субсидии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</si>
  <si>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</si>
  <si>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</si>
  <si>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</si>
  <si>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</si>
  <si>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</si>
  <si>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</si>
  <si>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</si>
  <si>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</si>
  <si>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</si>
  <si>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</si>
  <si>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</si>
  <si>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Утверждено на год, руб.</t>
  </si>
  <si>
    <t>Исполнено  за отчетный период, руб.</t>
  </si>
  <si>
    <t>Муниципальная  программа «Обеспечение доступным и комфортным жильем населения ЗАТО г.Радужный Владимирской области», в том числе за счет:</t>
  </si>
  <si>
    <t>Муниципальная  программа  "Развитие муниципальной службы и органов управления в ЗАТО г. Радужный Владимирской области", в том числе за счет:</t>
  </si>
  <si>
    <t>Муниципальная программа "Содействие развитию малого и среднего предпринимательства в ЗАТО г.Радужный Владимирской области", в том числе за счет:</t>
  </si>
  <si>
    <t>Муниципальная  программа  «Обеспечение общественного порядка и профилактики правонарушений в ЗАТО г.Радужный Владимирской области», в том числе за счет:</t>
  </si>
  <si>
    <t xml:space="preserve">Муниципальная программа «Землеустройство, землепользование, оценка недвижимости,признание прав и регулирование отношений по муниципальной собственности ЗАТО г.Радужный Владимирской области», в том числе за счет:
</t>
  </si>
  <si>
    <t>Муниципальная программа «Информатизация ЗАТО г.Радужный Владимирской области», в том числе за счет:</t>
  </si>
  <si>
    <t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 Владимирской области» , в том числе за счет:</t>
  </si>
  <si>
    <t>Муниципальная  программа  «Энергосбережение и повышение  надежности энергоснабжения в топливно-энергетическом комплексе ЗАТО г.Радужный Владимирской области», в том числе за счет: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</si>
  <si>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</si>
  <si>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>Муниципальная программа  «Охрана окружающей среды ЗАТО г.Радужный Владимирской области», в том числе за счет:</t>
  </si>
  <si>
    <t>Муниципальная  программа  «Обеспечение населения  ЗАТО г.Радужный Владимирской области питьевой водой », в том числе за счет:</t>
  </si>
  <si>
    <t>Муниципальная  программа  «Развитие пассажарских перевозок на территории ЗАТО г.Радужный Владимирской области», в том числе за счет:</t>
  </si>
  <si>
    <t>Муниципальная  программа  «Дорожное хозяйство и благоустройство ЗАТО г. Радужный Владимирской области», в том числе за счет:</t>
  </si>
  <si>
    <t>Муниципальная  программа  «Доступная среда для людей с ограниченными возможностями ЗАТО г.Радужный Владимирской области», в том числе за счет:</t>
  </si>
  <si>
    <t>Муниципальная  программа «Развитие образования ЗАТО г.Радужный Владимирской области» , в том числе за счет:</t>
  </si>
  <si>
    <t>Муниципальная  программа «Культура и спорт ЗАТО г.Радужный  Владимирской области»,  в том числе за счет:</t>
  </si>
  <si>
    <t>Муниципальная  программа «Создание благоприятных условий для развития молодого поколения ЗАТО г.Радужный Владимирской области», в том числе за счет:</t>
  </si>
  <si>
    <t xml:space="preserve">Заведующая отделом экономики                                                         Т.П. Симонова </t>
  </si>
  <si>
    <t xml:space="preserve">                                         Информация о ходе финансирования муниципальных  программ в ЗАТО г.Радужный                                                                                                                                                                  (по состоянию на 01.07.2018 г.)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</si>
</sst>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Times New Roman"/>
      <family val="2"/>
      <charset val="204"/>
      <scheme val="minor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4" fontId="4" fillId="2" borderId="1" xfId="1" applyNumberFormat="1" applyFont="1" applyFill="1" applyBorder="1" applyAlignment="1">
      <alignment vertical="top"/>
    </xf>
    <xf numFmtId="4" fontId="2" fillId="2" borderId="1" xfId="0" applyNumberFormat="1" applyFont="1" applyFill="1" applyBorder="1" applyAlignment="1">
      <alignment vertical="top"/>
    </xf>
    <xf numFmtId="4" fontId="2" fillId="2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4" fontId="2" fillId="2" borderId="0" xfId="1" applyNumberFormat="1" applyFont="1" applyFill="1" applyBorder="1" applyAlignment="1">
      <alignment vertical="top"/>
    </xf>
    <xf numFmtId="4" fontId="7" fillId="2" borderId="0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 wrapText="1"/>
    </xf>
    <xf numFmtId="17" fontId="3" fillId="2" borderId="1" xfId="0" applyNumberFormat="1" applyFont="1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7"/>
  <sheetViews>
    <sheetView tabSelected="1" view="pageBreakPreview" zoomScale="75" zoomScaleNormal="100" zoomScaleSheetLayoutView="75" workbookViewId="0">
      <selection activeCell="C11" sqref="C11"/>
    </sheetView>
  </sheetViews>
  <sheetFormatPr defaultRowHeight="14.4"/>
  <cols>
    <col min="1" max="1" width="6.88671875" style="28" customWidth="1"/>
    <col min="2" max="2" width="111.6640625" customWidth="1"/>
    <col min="3" max="3" width="54.6640625" customWidth="1"/>
    <col min="4" max="4" width="56.33203125" customWidth="1"/>
  </cols>
  <sheetData>
    <row r="1" spans="1:4" ht="38.950000000000003" customHeight="1">
      <c r="A1" s="36" t="s">
        <v>48</v>
      </c>
      <c r="B1" s="36"/>
      <c r="C1" s="36"/>
      <c r="D1" s="36"/>
    </row>
    <row r="2" spans="1:4" ht="22.95" customHeight="1">
      <c r="A2" s="37"/>
      <c r="B2" s="37"/>
      <c r="C2" s="37"/>
      <c r="D2" s="37"/>
    </row>
    <row r="3" spans="1:4" ht="22.95" customHeight="1">
      <c r="A3" s="29"/>
      <c r="B3" s="29"/>
      <c r="C3" s="29"/>
      <c r="D3" s="29"/>
    </row>
    <row r="4" spans="1:4" ht="35.200000000000003" customHeight="1">
      <c r="A4" s="5" t="s">
        <v>0</v>
      </c>
      <c r="B4" s="6" t="s">
        <v>1</v>
      </c>
      <c r="C4" s="5" t="s">
        <v>28</v>
      </c>
      <c r="D4" s="5" t="s">
        <v>29</v>
      </c>
    </row>
    <row r="5" spans="1:4" ht="17.7">
      <c r="A5" s="27">
        <v>1</v>
      </c>
      <c r="B5" s="1">
        <v>2</v>
      </c>
      <c r="C5" s="2">
        <v>3</v>
      </c>
      <c r="D5" s="2">
        <v>4</v>
      </c>
    </row>
    <row r="6" spans="1:4" ht="17.7">
      <c r="A6" s="35" t="s">
        <v>2</v>
      </c>
      <c r="B6" s="7" t="s">
        <v>3</v>
      </c>
      <c r="C6" s="8">
        <f>C7+C11</f>
        <v>636207887.27999997</v>
      </c>
      <c r="D6" s="8">
        <f>D7+D11</f>
        <v>274446185.41999996</v>
      </c>
    </row>
    <row r="7" spans="1:4" ht="19.5" customHeight="1">
      <c r="A7" s="35"/>
      <c r="B7" s="7" t="s">
        <v>4</v>
      </c>
      <c r="C7" s="8">
        <f>C10+C8+C9</f>
        <v>484810714.57999992</v>
      </c>
      <c r="D7" s="8">
        <f>D10+D8+D9</f>
        <v>188387935.44999999</v>
      </c>
    </row>
    <row r="8" spans="1:4" ht="19.5" customHeight="1">
      <c r="A8" s="35"/>
      <c r="B8" s="9" t="s">
        <v>5</v>
      </c>
      <c r="C8" s="8">
        <f t="shared" ref="C8:C11" si="0">C14+C20+C26+C32+C38+C44+C50+C56+C62+C68+C74+C80+C86+C92+C98+C104+C110</f>
        <v>37929581.200000003</v>
      </c>
      <c r="D8" s="10">
        <f>D110+D50+D14+D32+D38+D26+D44+D56+D62+D68+D74+D80+D86+D92+D98+D104+D20</f>
        <v>13543253.26</v>
      </c>
    </row>
    <row r="9" spans="1:4" ht="22.75" customHeight="1">
      <c r="A9" s="35"/>
      <c r="B9" s="9" t="s">
        <v>6</v>
      </c>
      <c r="C9" s="8">
        <f t="shared" si="0"/>
        <v>177200</v>
      </c>
      <c r="D9" s="8">
        <f>D111+D51+D15+D33+D39+D27+D45+D57+D63+D69+D75+D81+D87+D93+D99+D105</f>
        <v>162200</v>
      </c>
    </row>
    <row r="10" spans="1:4" ht="20.95" customHeight="1">
      <c r="A10" s="35"/>
      <c r="B10" s="9" t="s">
        <v>7</v>
      </c>
      <c r="C10" s="8">
        <f>C112+C52+C16+C34+C40+C28+C46+C58+C64+C70+C76+C82+C88+C94+C100+C106+C22</f>
        <v>446703933.37999994</v>
      </c>
      <c r="D10" s="8">
        <f>D112+D52+D16+D34+D40+D28+D46+D58+D64+D70+D76+D82+D88+D94+D100+D106+D22</f>
        <v>174682482.19</v>
      </c>
    </row>
    <row r="11" spans="1:4" ht="19" customHeight="1">
      <c r="A11" s="35"/>
      <c r="B11" s="9" t="s">
        <v>8</v>
      </c>
      <c r="C11" s="8">
        <f t="shared" si="0"/>
        <v>151397172.69999999</v>
      </c>
      <c r="D11" s="8">
        <f>D101+D53+D17</f>
        <v>86058249.969999999</v>
      </c>
    </row>
    <row r="12" spans="1:4" ht="50.4" customHeight="1">
      <c r="A12" s="35" t="s">
        <v>9</v>
      </c>
      <c r="B12" s="9" t="s">
        <v>31</v>
      </c>
      <c r="C12" s="11">
        <f>C13+C17</f>
        <v>64286116.049999997</v>
      </c>
      <c r="D12" s="8">
        <f>D13+D17</f>
        <v>26532805.960000001</v>
      </c>
    </row>
    <row r="13" spans="1:4" ht="19" customHeight="1">
      <c r="A13" s="35"/>
      <c r="B13" s="15" t="s">
        <v>10</v>
      </c>
      <c r="C13" s="13">
        <v>64286116.049999997</v>
      </c>
      <c r="D13" s="19">
        <v>26532805.960000001</v>
      </c>
    </row>
    <row r="14" spans="1:4" ht="19" customHeight="1">
      <c r="A14" s="35"/>
      <c r="B14" s="12" t="s">
        <v>5</v>
      </c>
      <c r="C14" s="13">
        <v>2298000</v>
      </c>
      <c r="D14" s="19">
        <v>1185264.46</v>
      </c>
    </row>
    <row r="15" spans="1:4" ht="19" customHeight="1">
      <c r="A15" s="35"/>
      <c r="B15" s="12" t="s">
        <v>6</v>
      </c>
      <c r="C15" s="13">
        <v>0</v>
      </c>
      <c r="D15" s="19">
        <v>0</v>
      </c>
    </row>
    <row r="16" spans="1:4" ht="19" customHeight="1">
      <c r="A16" s="35"/>
      <c r="B16" s="12" t="s">
        <v>7</v>
      </c>
      <c r="C16" s="13">
        <v>61988116.049999997</v>
      </c>
      <c r="D16" s="19">
        <v>25347541.5</v>
      </c>
    </row>
    <row r="17" spans="1:4" ht="19" customHeight="1">
      <c r="A17" s="35"/>
      <c r="B17" s="12" t="s">
        <v>8</v>
      </c>
      <c r="C17" s="13">
        <v>0</v>
      </c>
      <c r="D17" s="19">
        <v>0</v>
      </c>
    </row>
    <row r="18" spans="1:4" ht="56.3" customHeight="1">
      <c r="A18" s="35" t="s">
        <v>11</v>
      </c>
      <c r="B18" s="9" t="s">
        <v>32</v>
      </c>
      <c r="C18" s="18">
        <f>C19</f>
        <v>60000</v>
      </c>
      <c r="D18" s="16">
        <f>D19</f>
        <v>0</v>
      </c>
    </row>
    <row r="19" spans="1:4" ht="19" customHeight="1">
      <c r="A19" s="35"/>
      <c r="B19" s="12" t="s">
        <v>10</v>
      </c>
      <c r="C19" s="14">
        <v>60000</v>
      </c>
      <c r="D19" s="17">
        <v>0</v>
      </c>
    </row>
    <row r="20" spans="1:4" ht="19" customHeight="1">
      <c r="A20" s="35"/>
      <c r="B20" s="12" t="s">
        <v>16</v>
      </c>
      <c r="C20" s="14">
        <v>0</v>
      </c>
      <c r="D20" s="17">
        <v>0</v>
      </c>
    </row>
    <row r="21" spans="1:4" ht="19" customHeight="1">
      <c r="A21" s="35"/>
      <c r="B21" s="12" t="s">
        <v>6</v>
      </c>
      <c r="C21" s="14">
        <v>0</v>
      </c>
      <c r="D21" s="17">
        <v>0</v>
      </c>
    </row>
    <row r="22" spans="1:4" ht="19" customHeight="1">
      <c r="A22" s="35"/>
      <c r="B22" s="12" t="s">
        <v>7</v>
      </c>
      <c r="C22" s="14">
        <v>60000</v>
      </c>
      <c r="D22" s="17">
        <v>0</v>
      </c>
    </row>
    <row r="23" spans="1:4" ht="19" customHeight="1">
      <c r="A23" s="35"/>
      <c r="B23" s="12" t="s">
        <v>8</v>
      </c>
      <c r="C23" s="14">
        <v>0</v>
      </c>
      <c r="D23" s="17">
        <v>0</v>
      </c>
    </row>
    <row r="24" spans="1:4" ht="41.9" customHeight="1">
      <c r="A24" s="35" t="s">
        <v>12</v>
      </c>
      <c r="B24" s="9" t="s">
        <v>33</v>
      </c>
      <c r="C24" s="16">
        <f>C25</f>
        <v>10976077.73</v>
      </c>
      <c r="D24" s="16">
        <f>D25</f>
        <v>2321105.2799999998</v>
      </c>
    </row>
    <row r="25" spans="1:4" ht="19" customHeight="1">
      <c r="A25" s="35"/>
      <c r="B25" s="12" t="s">
        <v>10</v>
      </c>
      <c r="C25" s="17">
        <v>10976077.73</v>
      </c>
      <c r="D25" s="17">
        <v>2321105.2799999998</v>
      </c>
    </row>
    <row r="26" spans="1:4" ht="19" customHeight="1">
      <c r="A26" s="35"/>
      <c r="B26" s="12" t="s">
        <v>16</v>
      </c>
      <c r="C26" s="17">
        <v>0</v>
      </c>
      <c r="D26" s="17">
        <v>0</v>
      </c>
    </row>
    <row r="27" spans="1:4" ht="19" customHeight="1">
      <c r="A27" s="35"/>
      <c r="B27" s="12" t="s">
        <v>6</v>
      </c>
      <c r="C27" s="17">
        <v>0</v>
      </c>
      <c r="D27" s="22">
        <v>0</v>
      </c>
    </row>
    <row r="28" spans="1:4" ht="19" customHeight="1">
      <c r="A28" s="35"/>
      <c r="B28" s="12" t="s">
        <v>7</v>
      </c>
      <c r="C28" s="17">
        <v>10976077.73</v>
      </c>
      <c r="D28" s="22">
        <v>2321105.2799999998</v>
      </c>
    </row>
    <row r="29" spans="1:4" ht="19" customHeight="1">
      <c r="A29" s="35"/>
      <c r="B29" s="12" t="s">
        <v>8</v>
      </c>
      <c r="C29" s="17"/>
      <c r="D29" s="22"/>
    </row>
    <row r="30" spans="1:4" ht="73.349999999999994" customHeight="1">
      <c r="A30" s="35" t="s">
        <v>13</v>
      </c>
      <c r="B30" s="9" t="s">
        <v>34</v>
      </c>
      <c r="C30" s="16">
        <f>C31</f>
        <v>700000</v>
      </c>
      <c r="D30" s="21">
        <f>D31</f>
        <v>351550.87</v>
      </c>
    </row>
    <row r="31" spans="1:4" ht="19" customHeight="1">
      <c r="A31" s="35"/>
      <c r="B31" s="15" t="s">
        <v>10</v>
      </c>
      <c r="C31" s="17">
        <v>700000</v>
      </c>
      <c r="D31" s="22">
        <v>351550.87</v>
      </c>
    </row>
    <row r="32" spans="1:4" ht="19" customHeight="1">
      <c r="A32" s="35"/>
      <c r="B32" s="12" t="s">
        <v>5</v>
      </c>
      <c r="C32" s="17">
        <v>0</v>
      </c>
      <c r="D32" s="17">
        <v>0</v>
      </c>
    </row>
    <row r="33" spans="1:4" ht="19" customHeight="1">
      <c r="A33" s="35"/>
      <c r="B33" s="12" t="s">
        <v>6</v>
      </c>
      <c r="C33" s="17">
        <v>0</v>
      </c>
      <c r="D33" s="17">
        <v>0</v>
      </c>
    </row>
    <row r="34" spans="1:4" ht="19" customHeight="1">
      <c r="A34" s="35"/>
      <c r="B34" s="12" t="s">
        <v>7</v>
      </c>
      <c r="C34" s="17">
        <v>700000</v>
      </c>
      <c r="D34" s="22">
        <v>351550.87</v>
      </c>
    </row>
    <row r="35" spans="1:4" ht="19" customHeight="1">
      <c r="A35" s="35"/>
      <c r="B35" s="12" t="s">
        <v>8</v>
      </c>
      <c r="C35" s="17">
        <v>0</v>
      </c>
      <c r="D35" s="22">
        <v>0</v>
      </c>
    </row>
    <row r="36" spans="1:4" ht="44.7" customHeight="1">
      <c r="A36" s="35" t="s">
        <v>14</v>
      </c>
      <c r="B36" s="9" t="s">
        <v>35</v>
      </c>
      <c r="C36" s="16">
        <f>C37</f>
        <v>2102800</v>
      </c>
      <c r="D36" s="21">
        <f>D37</f>
        <v>823208.21</v>
      </c>
    </row>
    <row r="37" spans="1:4" ht="19" customHeight="1">
      <c r="A37" s="35"/>
      <c r="B37" s="12" t="s">
        <v>10</v>
      </c>
      <c r="C37" s="17">
        <v>2102800</v>
      </c>
      <c r="D37" s="22">
        <v>823208.21</v>
      </c>
    </row>
    <row r="38" spans="1:4" ht="19" customHeight="1">
      <c r="A38" s="35"/>
      <c r="B38" s="12" t="s">
        <v>5</v>
      </c>
      <c r="C38" s="17">
        <v>0</v>
      </c>
      <c r="D38" s="17">
        <v>0</v>
      </c>
    </row>
    <row r="39" spans="1:4" ht="19" customHeight="1">
      <c r="A39" s="35"/>
      <c r="B39" s="12" t="s">
        <v>6</v>
      </c>
      <c r="C39" s="17">
        <v>0</v>
      </c>
      <c r="D39" s="17">
        <v>0</v>
      </c>
    </row>
    <row r="40" spans="1:4" ht="19" customHeight="1">
      <c r="A40" s="35"/>
      <c r="B40" s="12" t="s">
        <v>7</v>
      </c>
      <c r="C40" s="17">
        <v>2102800</v>
      </c>
      <c r="D40" s="22">
        <v>823208.21</v>
      </c>
    </row>
    <row r="41" spans="1:4" ht="19" customHeight="1">
      <c r="A41" s="35"/>
      <c r="B41" s="12" t="s">
        <v>8</v>
      </c>
      <c r="C41" s="17"/>
      <c r="D41" s="22"/>
    </row>
    <row r="42" spans="1:4" ht="78.55" customHeight="1">
      <c r="A42" s="35" t="s">
        <v>15</v>
      </c>
      <c r="B42" s="9" t="s">
        <v>36</v>
      </c>
      <c r="C42" s="16">
        <f>C43</f>
        <v>30551878</v>
      </c>
      <c r="D42" s="31">
        <f>D43</f>
        <v>22404418.289999999</v>
      </c>
    </row>
    <row r="43" spans="1:4" ht="19" customHeight="1">
      <c r="A43" s="35"/>
      <c r="B43" s="12" t="s">
        <v>10</v>
      </c>
      <c r="C43" s="17">
        <v>30551878</v>
      </c>
      <c r="D43" s="20">
        <v>22404418.289999999</v>
      </c>
    </row>
    <row r="44" spans="1:4" ht="19" customHeight="1">
      <c r="A44" s="35"/>
      <c r="B44" s="12" t="s">
        <v>16</v>
      </c>
      <c r="C44" s="17">
        <v>0</v>
      </c>
      <c r="D44" s="17">
        <v>0</v>
      </c>
    </row>
    <row r="45" spans="1:4" ht="19" customHeight="1">
      <c r="A45" s="35"/>
      <c r="B45" s="12" t="s">
        <v>6</v>
      </c>
      <c r="C45" s="17">
        <v>0</v>
      </c>
      <c r="D45" s="17">
        <v>0</v>
      </c>
    </row>
    <row r="46" spans="1:4" ht="19" customHeight="1">
      <c r="A46" s="35"/>
      <c r="B46" s="12" t="s">
        <v>7</v>
      </c>
      <c r="C46" s="17">
        <v>30551878</v>
      </c>
      <c r="D46" s="19">
        <v>22404418.289999999</v>
      </c>
    </row>
    <row r="47" spans="1:4" ht="19" customHeight="1">
      <c r="A47" s="35"/>
      <c r="B47" s="12" t="s">
        <v>8</v>
      </c>
      <c r="C47" s="17">
        <v>0</v>
      </c>
      <c r="D47" s="19">
        <v>0</v>
      </c>
    </row>
    <row r="48" spans="1:4" ht="51.75" customHeight="1">
      <c r="A48" s="35" t="s">
        <v>17</v>
      </c>
      <c r="B48" s="9" t="s">
        <v>30</v>
      </c>
      <c r="C48" s="11">
        <f>C50+C52+C53</f>
        <v>23291819</v>
      </c>
      <c r="D48" s="11">
        <f>D50+D52+D53</f>
        <v>5923461.9100000001</v>
      </c>
    </row>
    <row r="49" spans="1:4" ht="19" customHeight="1">
      <c r="A49" s="35"/>
      <c r="B49" s="12" t="s">
        <v>10</v>
      </c>
      <c r="C49" s="13">
        <v>23291819</v>
      </c>
      <c r="D49" s="13">
        <v>5923461.9100000001</v>
      </c>
    </row>
    <row r="50" spans="1:4" ht="19" customHeight="1">
      <c r="A50" s="35"/>
      <c r="B50" s="12" t="s">
        <v>5</v>
      </c>
      <c r="C50" s="13">
        <v>11507200</v>
      </c>
      <c r="D50" s="20">
        <v>4216303</v>
      </c>
    </row>
    <row r="51" spans="1:4" ht="19" customHeight="1">
      <c r="A51" s="35"/>
      <c r="B51" s="12" t="s">
        <v>6</v>
      </c>
      <c r="C51" s="13">
        <v>0</v>
      </c>
      <c r="D51" s="19">
        <v>0</v>
      </c>
    </row>
    <row r="52" spans="1:4" ht="19" customHeight="1">
      <c r="A52" s="35"/>
      <c r="B52" s="12" t="s">
        <v>7</v>
      </c>
      <c r="C52" s="14">
        <v>11784619</v>
      </c>
      <c r="D52" s="14">
        <v>1707158.91</v>
      </c>
    </row>
    <row r="53" spans="1:4" ht="19" customHeight="1">
      <c r="A53" s="35"/>
      <c r="B53" s="12" t="s">
        <v>8</v>
      </c>
      <c r="C53" s="14">
        <v>0</v>
      </c>
      <c r="D53" s="14">
        <v>0</v>
      </c>
    </row>
    <row r="54" spans="1:4" ht="56.95" customHeight="1">
      <c r="A54" s="35" t="s">
        <v>18</v>
      </c>
      <c r="B54" s="9" t="s">
        <v>37</v>
      </c>
      <c r="C54" s="16">
        <f>C55</f>
        <v>16154161</v>
      </c>
      <c r="D54" s="8">
        <f>D55</f>
        <v>5490903</v>
      </c>
    </row>
    <row r="55" spans="1:4" ht="19" customHeight="1">
      <c r="A55" s="35"/>
      <c r="B55" s="12" t="s">
        <v>10</v>
      </c>
      <c r="C55" s="17">
        <v>16154161</v>
      </c>
      <c r="D55" s="19">
        <v>5490903</v>
      </c>
    </row>
    <row r="56" spans="1:4" ht="19" customHeight="1">
      <c r="A56" s="35"/>
      <c r="B56" s="12" t="s">
        <v>16</v>
      </c>
      <c r="C56" s="17">
        <v>0</v>
      </c>
      <c r="D56" s="19">
        <v>0</v>
      </c>
    </row>
    <row r="57" spans="1:4" ht="19" customHeight="1">
      <c r="A57" s="35"/>
      <c r="B57" s="12" t="s">
        <v>6</v>
      </c>
      <c r="C57" s="17">
        <v>0</v>
      </c>
      <c r="D57" s="19">
        <v>0</v>
      </c>
    </row>
    <row r="58" spans="1:4" ht="19" customHeight="1">
      <c r="A58" s="35"/>
      <c r="B58" s="12" t="s">
        <v>7</v>
      </c>
      <c r="C58" s="17">
        <v>16154161</v>
      </c>
      <c r="D58" s="19">
        <v>5490903</v>
      </c>
    </row>
    <row r="59" spans="1:4" ht="19" customHeight="1">
      <c r="A59" s="35"/>
      <c r="B59" s="12" t="s">
        <v>8</v>
      </c>
      <c r="C59" s="17">
        <v>0</v>
      </c>
      <c r="D59" s="19">
        <v>0</v>
      </c>
    </row>
    <row r="60" spans="1:4" ht="41.25" customHeight="1">
      <c r="A60" s="35" t="s">
        <v>19</v>
      </c>
      <c r="B60" s="9" t="s">
        <v>38</v>
      </c>
      <c r="C60" s="16">
        <f>C61</f>
        <v>42801675.170000002</v>
      </c>
      <c r="D60" s="21">
        <f>D61</f>
        <v>17828856.98</v>
      </c>
    </row>
    <row r="61" spans="1:4" ht="20.3" customHeight="1">
      <c r="A61" s="35"/>
      <c r="B61" s="12" t="s">
        <v>10</v>
      </c>
      <c r="C61" s="17">
        <v>42801675.170000002</v>
      </c>
      <c r="D61" s="22">
        <v>17828856.98</v>
      </c>
    </row>
    <row r="62" spans="1:4" s="3" customFormat="1" ht="17.7">
      <c r="A62" s="35"/>
      <c r="B62" s="12" t="s">
        <v>16</v>
      </c>
      <c r="C62" s="17">
        <v>0</v>
      </c>
      <c r="D62" s="22">
        <v>0</v>
      </c>
    </row>
    <row r="63" spans="1:4" ht="22.75" customHeight="1">
      <c r="A63" s="35"/>
      <c r="B63" s="12" t="s">
        <v>6</v>
      </c>
      <c r="C63" s="17">
        <v>0</v>
      </c>
      <c r="D63" s="22">
        <v>0</v>
      </c>
    </row>
    <row r="64" spans="1:4" ht="20.3" customHeight="1">
      <c r="A64" s="35"/>
      <c r="B64" s="12" t="s">
        <v>7</v>
      </c>
      <c r="C64" s="17">
        <v>42801675.170000002</v>
      </c>
      <c r="D64" s="22">
        <v>17828856.98</v>
      </c>
    </row>
    <row r="65" spans="1:4" ht="19.5" customHeight="1">
      <c r="A65" s="35"/>
      <c r="B65" s="12" t="s">
        <v>8</v>
      </c>
      <c r="C65" s="17">
        <v>0</v>
      </c>
      <c r="D65" s="22">
        <v>0</v>
      </c>
    </row>
    <row r="66" spans="1:4" ht="48.45" customHeight="1">
      <c r="A66" s="33" t="s">
        <v>20</v>
      </c>
      <c r="B66" s="9" t="s">
        <v>39</v>
      </c>
      <c r="C66" s="16">
        <f>C67</f>
        <v>5205640</v>
      </c>
      <c r="D66" s="32">
        <f>D67</f>
        <v>1943054.91</v>
      </c>
    </row>
    <row r="67" spans="1:4" ht="19" customHeight="1">
      <c r="A67" s="33"/>
      <c r="B67" s="12" t="s">
        <v>10</v>
      </c>
      <c r="C67" s="17">
        <v>5205640</v>
      </c>
      <c r="D67" s="30">
        <v>1943054.91</v>
      </c>
    </row>
    <row r="68" spans="1:4" s="3" customFormat="1" ht="17.7">
      <c r="A68" s="33"/>
      <c r="B68" s="12" t="s">
        <v>16</v>
      </c>
      <c r="C68" s="17">
        <v>0</v>
      </c>
      <c r="D68" s="22">
        <v>0</v>
      </c>
    </row>
    <row r="69" spans="1:4" ht="21.8" customHeight="1">
      <c r="A69" s="33"/>
      <c r="B69" s="12" t="s">
        <v>6</v>
      </c>
      <c r="C69" s="17">
        <v>0</v>
      </c>
      <c r="D69" s="22">
        <v>0</v>
      </c>
    </row>
    <row r="70" spans="1:4" ht="18" customHeight="1">
      <c r="A70" s="33"/>
      <c r="B70" s="12" t="s">
        <v>7</v>
      </c>
      <c r="C70" s="17">
        <v>5205640</v>
      </c>
      <c r="D70" s="22">
        <v>1943054.91</v>
      </c>
    </row>
    <row r="71" spans="1:4" ht="16.55" customHeight="1">
      <c r="A71" s="33"/>
      <c r="B71" s="15" t="s">
        <v>8</v>
      </c>
      <c r="C71" s="17">
        <v>0</v>
      </c>
      <c r="D71" s="22">
        <v>0</v>
      </c>
    </row>
    <row r="72" spans="1:4" ht="47.8" customHeight="1">
      <c r="A72" s="33" t="s">
        <v>21</v>
      </c>
      <c r="B72" s="9" t="s">
        <v>40</v>
      </c>
      <c r="C72" s="16">
        <f>C73</f>
        <v>7738684.9500000002</v>
      </c>
      <c r="D72" s="16">
        <f>D73</f>
        <v>7171602.5</v>
      </c>
    </row>
    <row r="73" spans="1:4" ht="18" customHeight="1">
      <c r="A73" s="33"/>
      <c r="B73" s="12" t="s">
        <v>10</v>
      </c>
      <c r="C73" s="17">
        <v>7738684.9500000002</v>
      </c>
      <c r="D73" s="22">
        <v>7171602.5</v>
      </c>
    </row>
    <row r="74" spans="1:4" s="3" customFormat="1" ht="17.7">
      <c r="A74" s="33"/>
      <c r="B74" s="12" t="s">
        <v>16</v>
      </c>
      <c r="C74" s="17">
        <v>0</v>
      </c>
      <c r="D74" s="22">
        <v>0</v>
      </c>
    </row>
    <row r="75" spans="1:4" ht="19" customHeight="1">
      <c r="A75" s="33"/>
      <c r="B75" s="12" t="s">
        <v>6</v>
      </c>
      <c r="C75" s="17">
        <v>0</v>
      </c>
      <c r="D75" s="22">
        <v>0</v>
      </c>
    </row>
    <row r="76" spans="1:4" ht="19.5" customHeight="1">
      <c r="A76" s="33"/>
      <c r="B76" s="12" t="s">
        <v>7</v>
      </c>
      <c r="C76" s="17">
        <v>7738684.9500000002</v>
      </c>
      <c r="D76" s="22">
        <v>7171602.5</v>
      </c>
    </row>
    <row r="77" spans="1:4" ht="18" customHeight="1">
      <c r="A77" s="33"/>
      <c r="B77" s="12" t="s">
        <v>8</v>
      </c>
      <c r="C77" s="17">
        <v>0</v>
      </c>
      <c r="D77" s="30">
        <v>0</v>
      </c>
    </row>
    <row r="78" spans="1:4" ht="37" customHeight="1">
      <c r="A78" s="33" t="s">
        <v>22</v>
      </c>
      <c r="B78" s="9" t="s">
        <v>41</v>
      </c>
      <c r="C78" s="16">
        <f>C79</f>
        <v>4675233.04</v>
      </c>
      <c r="D78" s="21">
        <f>D79</f>
        <v>2512982.4</v>
      </c>
    </row>
    <row r="79" spans="1:4" ht="18" customHeight="1">
      <c r="A79" s="33"/>
      <c r="B79" s="12" t="s">
        <v>10</v>
      </c>
      <c r="C79" s="17">
        <v>4675233.04</v>
      </c>
      <c r="D79" s="22">
        <v>2512982.4</v>
      </c>
    </row>
    <row r="80" spans="1:4" s="3" customFormat="1" ht="17.7">
      <c r="A80" s="33"/>
      <c r="B80" s="12" t="s">
        <v>16</v>
      </c>
      <c r="C80" s="17">
        <v>52300</v>
      </c>
      <c r="D80" s="22">
        <v>23905.8</v>
      </c>
    </row>
    <row r="81" spans="1:4" ht="18" customHeight="1">
      <c r="A81" s="33"/>
      <c r="B81" s="12" t="s">
        <v>6</v>
      </c>
      <c r="C81" s="17">
        <v>0</v>
      </c>
      <c r="D81" s="22">
        <v>0</v>
      </c>
    </row>
    <row r="82" spans="1:4" ht="20.95" customHeight="1">
      <c r="A82" s="33"/>
      <c r="B82" s="12" t="s">
        <v>7</v>
      </c>
      <c r="C82" s="17">
        <v>4622933.04</v>
      </c>
      <c r="D82" s="22">
        <v>2489076.6</v>
      </c>
    </row>
    <row r="83" spans="1:4" ht="17.7">
      <c r="A83" s="33"/>
      <c r="B83" s="12" t="s">
        <v>8</v>
      </c>
      <c r="C83" s="17"/>
      <c r="D83" s="22"/>
    </row>
    <row r="84" spans="1:4" ht="56.95" customHeight="1">
      <c r="A84" s="33" t="s">
        <v>23</v>
      </c>
      <c r="B84" s="9" t="s">
        <v>42</v>
      </c>
      <c r="C84" s="11">
        <f>C85+C89</f>
        <v>78982580.25</v>
      </c>
      <c r="D84" s="11">
        <f>D85+D89</f>
        <v>20972416.390000001</v>
      </c>
    </row>
    <row r="85" spans="1:4" ht="18" customHeight="1">
      <c r="A85" s="33"/>
      <c r="B85" s="12" t="s">
        <v>10</v>
      </c>
      <c r="C85" s="13">
        <v>78861980.25</v>
      </c>
      <c r="D85" s="13">
        <v>20972416.390000001</v>
      </c>
    </row>
    <row r="86" spans="1:4" s="3" customFormat="1" ht="17.7">
      <c r="A86" s="33"/>
      <c r="B86" s="12" t="s">
        <v>16</v>
      </c>
      <c r="C86" s="13">
        <v>6931581.2000000002</v>
      </c>
      <c r="D86" s="13">
        <v>0</v>
      </c>
    </row>
    <row r="87" spans="1:4" ht="16.55" customHeight="1">
      <c r="A87" s="33"/>
      <c r="B87" s="12" t="s">
        <v>6</v>
      </c>
      <c r="C87" s="13">
        <v>0</v>
      </c>
      <c r="D87" s="13">
        <v>0</v>
      </c>
    </row>
    <row r="88" spans="1:4" ht="18" customHeight="1">
      <c r="A88" s="33"/>
      <c r="B88" s="12" t="s">
        <v>7</v>
      </c>
      <c r="C88" s="13">
        <v>71930399.049999997</v>
      </c>
      <c r="D88" s="13">
        <v>20972416.359999999</v>
      </c>
    </row>
    <row r="89" spans="1:4" ht="18" customHeight="1">
      <c r="A89" s="33"/>
      <c r="B89" s="12" t="s">
        <v>8</v>
      </c>
      <c r="C89" s="13">
        <v>120600</v>
      </c>
      <c r="D89" s="19">
        <v>0</v>
      </c>
    </row>
    <row r="90" spans="1:4" ht="38.950000000000003" customHeight="1">
      <c r="A90" s="33" t="s">
        <v>24</v>
      </c>
      <c r="B90" s="9" t="s">
        <v>43</v>
      </c>
      <c r="C90" s="11">
        <f>C92+C94</f>
        <v>2472100</v>
      </c>
      <c r="D90" s="11">
        <f>D91</f>
        <v>0</v>
      </c>
    </row>
    <row r="91" spans="1:4" ht="20.95" customHeight="1">
      <c r="A91" s="33"/>
      <c r="B91" s="12" t="s">
        <v>10</v>
      </c>
      <c r="C91" s="13">
        <v>2472100</v>
      </c>
      <c r="D91" s="20">
        <v>0</v>
      </c>
    </row>
    <row r="92" spans="1:4" s="3" customFormat="1" ht="17.7">
      <c r="A92" s="33"/>
      <c r="B92" s="12" t="s">
        <v>16</v>
      </c>
      <c r="C92" s="13">
        <v>2275000</v>
      </c>
      <c r="D92" s="19">
        <v>0</v>
      </c>
    </row>
    <row r="93" spans="1:4" ht="23.25" customHeight="1">
      <c r="A93" s="33"/>
      <c r="B93" s="12" t="s">
        <v>6</v>
      </c>
      <c r="C93" s="13">
        <v>0</v>
      </c>
      <c r="D93" s="19">
        <v>0</v>
      </c>
    </row>
    <row r="94" spans="1:4" ht="19" customHeight="1">
      <c r="A94" s="33"/>
      <c r="B94" s="12" t="s">
        <v>7</v>
      </c>
      <c r="C94" s="13">
        <v>197100</v>
      </c>
      <c r="D94" s="20">
        <v>0</v>
      </c>
    </row>
    <row r="95" spans="1:4" ht="17.2" customHeight="1">
      <c r="A95" s="33"/>
      <c r="B95" s="12" t="s">
        <v>8</v>
      </c>
      <c r="C95" s="13">
        <v>0</v>
      </c>
      <c r="D95" s="19">
        <v>0</v>
      </c>
    </row>
    <row r="96" spans="1:4" ht="54.35" customHeight="1">
      <c r="A96" s="33" t="s">
        <v>25</v>
      </c>
      <c r="B96" s="9" t="s">
        <v>44</v>
      </c>
      <c r="C96" s="16">
        <f>C97+C101</f>
        <v>273889877.63</v>
      </c>
      <c r="D96" s="16">
        <f>D97+D101</f>
        <v>130747671.59999999</v>
      </c>
    </row>
    <row r="97" spans="1:4" ht="20.95" customHeight="1">
      <c r="A97" s="33"/>
      <c r="B97" s="12" t="s">
        <v>10</v>
      </c>
      <c r="C97" s="17">
        <v>122613304.93000001</v>
      </c>
      <c r="D97" s="22">
        <v>44689421.630000003</v>
      </c>
    </row>
    <row r="98" spans="1:4" s="3" customFormat="1" ht="17.7">
      <c r="A98" s="33"/>
      <c r="B98" s="12" t="s">
        <v>16</v>
      </c>
      <c r="C98" s="17">
        <v>4860618</v>
      </c>
      <c r="D98" s="22">
        <v>2513560</v>
      </c>
    </row>
    <row r="99" spans="1:4" ht="18" customHeight="1">
      <c r="A99" s="33"/>
      <c r="B99" s="12" t="s">
        <v>6</v>
      </c>
      <c r="C99" s="17">
        <v>162200</v>
      </c>
      <c r="D99" s="22">
        <v>162200</v>
      </c>
    </row>
    <row r="100" spans="1:4" ht="18" customHeight="1">
      <c r="A100" s="33"/>
      <c r="B100" s="12" t="s">
        <v>7</v>
      </c>
      <c r="C100" s="17">
        <v>117590486.93000001</v>
      </c>
      <c r="D100" s="22">
        <v>42013661.630000003</v>
      </c>
    </row>
    <row r="101" spans="1:4" ht="19.5" customHeight="1">
      <c r="A101" s="33"/>
      <c r="B101" s="12" t="s">
        <v>8</v>
      </c>
      <c r="C101" s="17">
        <v>151276572.69999999</v>
      </c>
      <c r="D101" s="22">
        <v>86058249.969999999</v>
      </c>
    </row>
    <row r="102" spans="1:4" ht="38.15" customHeight="1">
      <c r="A102" s="33" t="s">
        <v>26</v>
      </c>
      <c r="B102" s="9" t="s">
        <v>45</v>
      </c>
      <c r="C102" s="18">
        <f>C103</f>
        <v>70509744.459999993</v>
      </c>
      <c r="D102" s="18">
        <f>D103</f>
        <v>28568318.510000002</v>
      </c>
    </row>
    <row r="103" spans="1:4" ht="18" customHeight="1">
      <c r="A103" s="33"/>
      <c r="B103" s="12" t="s">
        <v>10</v>
      </c>
      <c r="C103" s="14">
        <v>70509744.459999993</v>
      </c>
      <c r="D103" s="14">
        <v>28568318.510000002</v>
      </c>
    </row>
    <row r="104" spans="1:4" s="3" customFormat="1" ht="17.7">
      <c r="A104" s="33"/>
      <c r="B104" s="12" t="s">
        <v>16</v>
      </c>
      <c r="C104" s="14">
        <v>10004882</v>
      </c>
      <c r="D104" s="14">
        <v>5604220</v>
      </c>
    </row>
    <row r="105" spans="1:4" ht="17.2" customHeight="1">
      <c r="A105" s="33"/>
      <c r="B105" s="12" t="s">
        <v>6</v>
      </c>
      <c r="C105" s="14">
        <v>0</v>
      </c>
      <c r="D105" s="17">
        <v>0</v>
      </c>
    </row>
    <row r="106" spans="1:4" ht="19.5" customHeight="1">
      <c r="A106" s="33"/>
      <c r="B106" s="12" t="s">
        <v>7</v>
      </c>
      <c r="C106" s="14">
        <v>60504862.460000001</v>
      </c>
      <c r="D106" s="17">
        <v>22964098.510000002</v>
      </c>
    </row>
    <row r="107" spans="1:4" ht="17.2" customHeight="1">
      <c r="A107" s="33"/>
      <c r="B107" s="12" t="s">
        <v>8</v>
      </c>
      <c r="C107" s="14">
        <v>0</v>
      </c>
      <c r="D107" s="17">
        <v>0</v>
      </c>
    </row>
    <row r="108" spans="1:4" ht="41.25" customHeight="1">
      <c r="A108" s="34" t="s">
        <v>27</v>
      </c>
      <c r="B108" s="9" t="s">
        <v>46</v>
      </c>
      <c r="C108" s="11">
        <f>C109</f>
        <v>1809500</v>
      </c>
      <c r="D108" s="8">
        <f>D109</f>
        <v>853828.64</v>
      </c>
    </row>
    <row r="109" spans="1:4" ht="20.95" customHeight="1">
      <c r="A109" s="35"/>
      <c r="B109" s="12" t="s">
        <v>10</v>
      </c>
      <c r="C109" s="13">
        <v>1809500</v>
      </c>
      <c r="D109" s="19">
        <v>853828.64</v>
      </c>
    </row>
    <row r="110" spans="1:4" s="3" customFormat="1" ht="21.8" customHeight="1">
      <c r="A110" s="35"/>
      <c r="B110" s="12" t="s">
        <v>5</v>
      </c>
      <c r="C110" s="13">
        <v>0</v>
      </c>
      <c r="D110" s="19">
        <v>0</v>
      </c>
    </row>
    <row r="111" spans="1:4" ht="26.2" customHeight="1">
      <c r="A111" s="35"/>
      <c r="B111" s="12" t="s">
        <v>6</v>
      </c>
      <c r="C111" s="13">
        <v>15000</v>
      </c>
      <c r="D111" s="19">
        <v>0</v>
      </c>
    </row>
    <row r="112" spans="1:4" ht="20.95" customHeight="1">
      <c r="A112" s="35"/>
      <c r="B112" s="12" t="s">
        <v>7</v>
      </c>
      <c r="C112" s="13">
        <v>1794500</v>
      </c>
      <c r="D112" s="19">
        <v>853828.64</v>
      </c>
    </row>
    <row r="113" spans="1:4" ht="18" customHeight="1">
      <c r="A113" s="35"/>
      <c r="B113" s="12" t="s">
        <v>8</v>
      </c>
      <c r="C113" s="13">
        <v>0</v>
      </c>
      <c r="D113" s="19">
        <v>0</v>
      </c>
    </row>
    <row r="114" spans="1:4" ht="16.55" customHeight="1">
      <c r="A114" s="23"/>
      <c r="B114" s="24"/>
      <c r="C114" s="25"/>
      <c r="D114" s="26"/>
    </row>
    <row r="115" spans="1:4" ht="16.55" customHeight="1">
      <c r="A115" s="23"/>
      <c r="B115" s="24"/>
      <c r="C115" s="25"/>
      <c r="D115" s="26"/>
    </row>
    <row r="116" spans="1:4" ht="33.75" customHeight="1">
      <c r="A116" s="38" t="s">
        <v>47</v>
      </c>
      <c r="B116" s="38"/>
      <c r="C116" s="38"/>
      <c r="D116" s="38"/>
    </row>
    <row r="117" spans="1:4" ht="15.05" hidden="1" customHeight="1">
      <c r="B117" s="4"/>
      <c r="C117" s="4"/>
      <c r="D117" s="4"/>
    </row>
  </sheetData>
  <mergeCells count="20">
    <mergeCell ref="A116:D116"/>
    <mergeCell ref="A54:A59"/>
    <mergeCell ref="A30:A35"/>
    <mergeCell ref="A6:A11"/>
    <mergeCell ref="A12:A17"/>
    <mergeCell ref="A18:A23"/>
    <mergeCell ref="A24:A29"/>
    <mergeCell ref="A36:A41"/>
    <mergeCell ref="A42:A47"/>
    <mergeCell ref="A48:A53"/>
    <mergeCell ref="A60:A65"/>
    <mergeCell ref="A66:A71"/>
    <mergeCell ref="A96:A101"/>
    <mergeCell ref="A108:A113"/>
    <mergeCell ref="A102:A107"/>
    <mergeCell ref="A90:A95"/>
    <mergeCell ref="A1:D2"/>
    <mergeCell ref="A84:A89"/>
    <mergeCell ref="A78:A83"/>
    <mergeCell ref="A72:A77"/>
  </mergeCells>
  <pageMargins left="0.27559055118110237" right="0.11811023622047245" top="0.35433070866141736" bottom="0.39370078740157483" header="0.31496062992125984" footer="0.31496062992125984"/>
  <pageSetup paperSize="9" scale="55" fitToWidth="2" fitToHeight="2" orientation="landscape" horizontalDpi="180" verticalDpi="180" r:id="rId1"/>
  <rowBreaks count="2" manualBreakCount="2">
    <brk id="41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2018-07-05T05:48:09Z</dcterms:modified>
</cp:coreProperties>
</file>