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<sst xmlns="http://schemas.openxmlformats.org/spreadsheetml/2006/main" count="133" uniqueCount="49">
  <si>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01.10.2021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</si>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</sst>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D28" activeCellId="0" sqref="D28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715760588</v>
      </c>
      <c r="D5" s="12" t="n">
        <f aca="false">D6+D10</f>
        <v>460438783.56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545038088</v>
      </c>
      <c r="D6" s="12" t="n">
        <f aca="false">D9+D7+D8</f>
        <v>334682414.58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53414700</v>
      </c>
      <c r="D7" s="12" t="n">
        <f aca="false">D109+D49+D13+D31+D37+D25+D43+D55+D61+D67+D73+D79+D85+D91+D97+D103+D19</f>
        <v>24119060.94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15415500</v>
      </c>
      <c r="D8" s="12" t="n">
        <f aca="false">D110+D50+D14+D32+D38+D26+D44+D56+D62+D68+D74+D80+D86+D92+D98+D104</f>
        <v>6794200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476207888</v>
      </c>
      <c r="D9" s="12" t="n">
        <f aca="false">D111+D51+D15+D33+D39+D27+D45+D57+D63+D69+D75+D81+D87+D93+D99+D105+D21</f>
        <v>303769153.64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170722500</v>
      </c>
      <c r="D10" s="12" t="n">
        <f aca="false">D100+D52+D16+D106</f>
        <v>125756368.98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77097827.24</v>
      </c>
      <c r="D11" s="17" t="n">
        <f aca="false">D12+D16</f>
        <v>46833095.57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76936627.24</v>
      </c>
      <c r="D12" s="20" t="n">
        <f aca="false">D13+D14+D15</f>
        <v>46833095.57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76936627.24</v>
      </c>
      <c r="D15" s="22" t="n">
        <v>46833095.57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161200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1551000</v>
      </c>
      <c r="D23" s="24" t="n">
        <f aca="false">D24</f>
        <v>1286734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1551000</v>
      </c>
      <c r="D24" s="20" t="n">
        <f aca="false">D25+D26+D27</f>
        <v>1286734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100000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1451000</v>
      </c>
      <c r="D27" s="20" t="n">
        <v>1286734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610000</v>
      </c>
      <c r="D29" s="24" t="n">
        <f aca="false">D30</f>
        <v>344034.18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610000</v>
      </c>
      <c r="D30" s="20" t="n">
        <f aca="false">D31+D32+D33</f>
        <v>344034.18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610000</v>
      </c>
      <c r="D33" s="20" t="n">
        <v>344034.18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2438980</v>
      </c>
      <c r="D35" s="24" t="n">
        <f aca="false">D36</f>
        <v>1409636.82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2438980</v>
      </c>
      <c r="D36" s="20" t="n">
        <f aca="false">D37+D38+D39</f>
        <v>1409636.82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2438980</v>
      </c>
      <c r="D39" s="20" t="n">
        <v>1409636.82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38629959</v>
      </c>
      <c r="D41" s="26" t="n">
        <f aca="false">D42</f>
        <v>19626613.15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38629959</v>
      </c>
      <c r="D42" s="20" t="n">
        <f aca="false">D43+D44+D45</f>
        <v>19626613.15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38629959</v>
      </c>
      <c r="D45" s="22" t="n">
        <v>19626613.15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2369778</v>
      </c>
      <c r="D47" s="17" t="n">
        <f aca="false">D49+D51+D52</f>
        <v>930585.6</v>
      </c>
      <c r="E47" s="13"/>
      <c r="F47" s="3"/>
      <c r="G47" s="3" t="n">
        <v>3020294</v>
      </c>
      <c r="H47" s="13" t="n">
        <f aca="false">G47+C47</f>
        <v>5390072</v>
      </c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2369778</v>
      </c>
      <c r="D48" s="20" t="n">
        <f aca="false">D49+D50+D51</f>
        <v>930585.6</v>
      </c>
      <c r="E48" s="3"/>
      <c r="F48" s="3"/>
      <c r="G48" s="3" t="n">
        <v>1653500</v>
      </c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1583770.74+416229.26</f>
        <v>2000000</v>
      </c>
      <c r="D49" s="22" t="n">
        <f aca="false">416227.51+377669.15</f>
        <v>793896.66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369778</v>
      </c>
      <c r="D51" s="25" t="n">
        <v>136688.94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29086870.4</v>
      </c>
      <c r="D53" s="17" t="n">
        <f aca="false">D54</f>
        <v>16291697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29086870.4</v>
      </c>
      <c r="D54" s="20" t="n">
        <f aca="false">D55+D56+D57</f>
        <v>16291697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29086870.4</v>
      </c>
      <c r="D57" s="20" t="n">
        <v>16291697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38226664.53</v>
      </c>
      <c r="D59" s="24" t="n">
        <f aca="false">D60</f>
        <v>26345835.64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38226664.53</v>
      </c>
      <c r="D60" s="20" t="n">
        <f aca="false">D61+D62+D63</f>
        <v>26345835.64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38226664.53</v>
      </c>
      <c r="D63" s="20" t="n">
        <v>26345835.64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5825454.1</v>
      </c>
      <c r="D65" s="28" t="n">
        <f aca="false">D66</f>
        <v>3396704.37</v>
      </c>
      <c r="E65" s="13"/>
      <c r="F65" s="3"/>
      <c r="G65" s="13" t="n">
        <f aca="false">C47+3040294</f>
        <v>5410072</v>
      </c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5825454.1</v>
      </c>
      <c r="D66" s="20" t="n">
        <f aca="false">D67+D68+D69</f>
        <v>3396704.37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5825454.1</v>
      </c>
      <c r="D69" s="20" t="n">
        <v>3396704.37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12134404</v>
      </c>
      <c r="D71" s="24" t="n">
        <f aca="false">D72</f>
        <v>1184060.96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12134404</v>
      </c>
      <c r="D72" s="20" t="n">
        <f aca="false">D73+D74+D75</f>
        <v>1184060.96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12134404</v>
      </c>
      <c r="D75" s="20" t="n">
        <v>1184060.96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5819369</v>
      </c>
      <c r="D77" s="24" t="n">
        <f aca="false">D78</f>
        <v>4060493.95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5819369</v>
      </c>
      <c r="D78" s="20" t="n">
        <f aca="false">D79+D80+D81</f>
        <v>4060493.95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105800</v>
      </c>
      <c r="D79" s="20" t="n">
        <v>88350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5713569</v>
      </c>
      <c r="D81" s="20" t="n">
        <v>3972143.95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99668539.75</v>
      </c>
      <c r="D83" s="17" t="n">
        <f aca="false">D84+D88</f>
        <v>49033984.85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99668539.75</v>
      </c>
      <c r="D84" s="22" t="n">
        <f aca="false">D85+D86+D87</f>
        <v>49033984.85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4355414.02+16269185.98</f>
        <v>20624600</v>
      </c>
      <c r="D85" s="22" t="n">
        <f aca="false">4355414.02+88885.98</f>
        <v>4444300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73043939.75</v>
      </c>
      <c r="D87" s="22" t="n">
        <v>44589684.85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324407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324407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324407</v>
      </c>
      <c r="D93" s="30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318155108.48</v>
      </c>
      <c r="D95" s="24" t="n">
        <f aca="false">D96+D100</f>
        <v>229736321.24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147610408.48</v>
      </c>
      <c r="D96" s="20" t="n">
        <f aca="false">D97+D98+D99</f>
        <v>103992352.26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15038600+3739200</f>
        <v>18777800</v>
      </c>
      <c r="D97" s="20" t="n">
        <f aca="false">7082843.32+2722670.96</f>
        <v>9805514.28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f aca="false">5937000+100000</f>
        <v>6037000</v>
      </c>
      <c r="D98" s="20" t="n">
        <v>4359000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122795608.48</v>
      </c>
      <c r="D99" s="20" t="n">
        <v>89827837.98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170544700</v>
      </c>
      <c r="D100" s="20" t="n">
        <v>125743968.98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81788512.85</v>
      </c>
      <c r="D101" s="23" t="n">
        <f aca="false">D102+D106</f>
        <v>58309596.55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81771912.85</v>
      </c>
      <c r="D102" s="20" t="n">
        <f aca="false">D103+D104+D105</f>
        <v>58297196.55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v>11806500</v>
      </c>
      <c r="D103" s="25" t="n">
        <v>8987000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3348500</v>
      </c>
      <c r="D104" s="20" t="n">
        <v>2435200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66616912.85</v>
      </c>
      <c r="D105" s="20" t="n">
        <v>46874996.55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16600</v>
      </c>
      <c r="D106" s="20" t="n">
        <v>12400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2033713.65</v>
      </c>
      <c r="D107" s="17" t="n">
        <f aca="false">D108</f>
        <v>1649389.68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2033713.65</v>
      </c>
      <c r="D108" s="20" t="n">
        <f aca="false">D109+D110+D111</f>
        <v>1649389.68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30000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2003713.65</v>
      </c>
      <c r="D111" s="22" t="n">
        <v>1649389.68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2021-10-06T09:44:52Z</cp:lastPrinted>
  <dcterms:modified xsi:type="dcterms:W3CDTF">2021-10-06T09:45:30Z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