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2" i="1"/>
  <c r="C91" s="1"/>
  <c r="D109"/>
  <c r="C109"/>
  <c r="D103"/>
  <c r="C103"/>
  <c r="D91"/>
  <c r="D79"/>
  <c r="C79"/>
  <c r="D73"/>
  <c r="C73"/>
  <c r="D67"/>
  <c r="C67"/>
  <c r="D61"/>
  <c r="C61"/>
  <c r="D55"/>
  <c r="C55"/>
  <c r="D49"/>
  <c r="C49"/>
  <c r="D13"/>
  <c r="C13"/>
  <c r="D19"/>
  <c r="C19"/>
  <c r="D31"/>
  <c r="C31"/>
  <c r="D25"/>
  <c r="C25"/>
  <c r="D43"/>
  <c r="C43"/>
  <c r="D86"/>
  <c r="D85" s="1"/>
  <c r="C85"/>
  <c r="D37"/>
  <c r="C37"/>
  <c r="C84" l="1"/>
  <c r="C96"/>
  <c r="D97"/>
  <c r="D96" s="1"/>
  <c r="C97"/>
  <c r="C12"/>
  <c r="C90"/>
  <c r="C18"/>
  <c r="D84"/>
  <c r="D72"/>
  <c r="C10"/>
  <c r="D24"/>
  <c r="C24"/>
  <c r="D12"/>
  <c r="D11"/>
  <c r="C8"/>
  <c r="C9"/>
  <c r="C11"/>
  <c r="C30"/>
  <c r="D102"/>
  <c r="C78"/>
  <c r="D8"/>
  <c r="D9"/>
  <c r="D90"/>
  <c r="D42"/>
  <c r="C42"/>
  <c r="D54"/>
  <c r="C54"/>
  <c r="D108"/>
  <c r="D36"/>
  <c r="C36"/>
  <c r="D18"/>
  <c r="C102"/>
  <c r="D78"/>
  <c r="C72"/>
  <c r="D66"/>
  <c r="C66"/>
  <c r="D60"/>
  <c r="C60"/>
  <c r="D30"/>
  <c r="C7" l="1"/>
  <c r="C6" s="1"/>
  <c r="D10"/>
  <c r="D7" s="1"/>
  <c r="C108"/>
  <c r="C48" l="1"/>
  <c r="D6"/>
  <c r="D48"/>
</calcChain>
</file>

<file path=xl/sharedStrings.xml><?xml version="1.0" encoding="utf-8"?>
<sst xmlns="http://schemas.openxmlformats.org/spreadsheetml/2006/main" count="132" uniqueCount="48">
  <si>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</si>
  <si>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</si>
  <si>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</si>
  <si>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</si>
  <si>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</si>
  <si>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</si>
  <si>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</si>
  <si>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</si>
  <si>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</si>
  <si>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</si>
  <si>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</si>
  <si>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</si>
  <si>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</si>
  <si>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</si>
  <si>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</si>
  <si>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</si>
  <si>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</si>
  <si>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</si>
  <si>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</si>
  <si>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</si>
  <si>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</si>
  <si>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</si>
  <si>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</si>
  <si>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</si>
  <si>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</si>
  <si>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</si>
  <si>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</si>
  <si>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</si>
  <si>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</si>
  <si>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</si>
  <si>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</si>
  <si>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</si>
  <si>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</si>
  <si>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</si>
  <si>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</si>
  <si>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</si>
  <si>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</si>
  <si>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</si>
  <si>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«Обеспечение населения  ЗАТО г.Радужный Владимирской области питьевой водой », в том числе за счет:</t>
  </si>
  <si>
    <t>Муниципальная  программа  «Развитие пассажарских перевозок на территории ЗАТО г.Радужный Владимирской области»,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</si>
  <si>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</si>
  <si>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</si>
  <si>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</si>
  <si>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</si>
  <si>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</si>
  <si>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 xml:space="preserve">Заведующая отделом экономики                                                         Т.П. Симонова </t>
  </si>
  <si>
    <t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</si>
  <si>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>Информация о ходе финансирования муниципальных  программ в ЗАТО г. Радужный                                                                                                                                                                  (по состоянию на 01.10.2018 г.)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</si>
</sst>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1"/>
      <color theme="1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4" fontId="5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/>
    </xf>
    <xf numFmtId="0" fontId="7" fillId="3" borderId="0" xfId="0" applyFont="1" applyFill="1"/>
    <xf numFmtId="17" fontId="2" fillId="2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4" fillId="2" borderId="1" xfId="1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topLeftCell="A72" zoomScale="50" zoomScaleNormal="100" zoomScaleSheetLayoutView="50" workbookViewId="0">
      <selection activeCell="A4" sqref="A4:XFD4"/>
    </sheetView>
  </sheetViews>
  <sheetFormatPr defaultRowHeight="14.4"/>
  <cols>
    <col min="1" max="1" width="6.88671875" style="8" customWidth="1"/>
    <col min="2" max="2" width="111.6640625" customWidth="1"/>
    <col min="3" max="4" width="38.77734375" customWidth="1"/>
  </cols>
  <sheetData>
    <row r="1" spans="1:4" ht="38.950000000000003" customHeight="1">
      <c r="A1" s="11" t="s">
        <v>47</v>
      </c>
      <c r="B1" s="11"/>
      <c r="C1" s="11"/>
      <c r="D1" s="11"/>
    </row>
    <row r="2" spans="1:4" ht="22.95" customHeight="1">
      <c r="A2" s="12"/>
      <c r="B2" s="12"/>
      <c r="C2" s="12"/>
      <c r="D2" s="12"/>
    </row>
    <row r="3" spans="1:4" ht="22.95" customHeight="1">
      <c r="A3" s="9"/>
      <c r="B3" s="9"/>
      <c r="C3" s="9"/>
      <c r="D3" s="9"/>
    </row>
    <row r="4" spans="1:4" s="35" customFormat="1" ht="43.7" customHeight="1">
      <c r="A4" s="33" t="s">
        <v>0</v>
      </c>
      <c r="B4" s="34" t="s">
        <v>1</v>
      </c>
      <c r="C4" s="33" t="s">
        <v>27</v>
      </c>
      <c r="D4" s="33" t="s">
        <v>28</v>
      </c>
    </row>
    <row r="5" spans="1:4" s="13" customFormat="1" ht="17.7">
      <c r="A5" s="7">
        <v>1</v>
      </c>
      <c r="B5" s="7">
        <v>2</v>
      </c>
      <c r="C5" s="1">
        <v>3</v>
      </c>
      <c r="D5" s="1">
        <v>4</v>
      </c>
    </row>
    <row r="6" spans="1:4" s="13" customFormat="1" ht="17.7">
      <c r="A6" s="14" t="s">
        <v>2</v>
      </c>
      <c r="B6" s="29" t="s">
        <v>3</v>
      </c>
      <c r="C6" s="18">
        <f>C7+C11</f>
        <v>644404507.27999997</v>
      </c>
      <c r="D6" s="18">
        <f>D7+D11</f>
        <v>436279116.05000007</v>
      </c>
    </row>
    <row r="7" spans="1:4" s="13" customFormat="1" ht="19.5" customHeight="1">
      <c r="A7" s="14"/>
      <c r="B7" s="29" t="s">
        <v>4</v>
      </c>
      <c r="C7" s="18">
        <f>C10+C8+C9</f>
        <v>490652534.57999998</v>
      </c>
      <c r="D7" s="18">
        <f>D10+D8+D9</f>
        <v>325242284.58000004</v>
      </c>
    </row>
    <row r="8" spans="1:4" s="13" customFormat="1" ht="19.5" customHeight="1">
      <c r="A8" s="14"/>
      <c r="B8" s="30" t="s">
        <v>5</v>
      </c>
      <c r="C8" s="18">
        <f t="shared" ref="C8:C11" si="0">C14+C20+C26+C32+C38+C44+C50+C56+C62+C68+C74+C80+C86+C92+C98+C104+C110</f>
        <v>37929581.200000003</v>
      </c>
      <c r="D8" s="18">
        <f>D110+D50+D14+D32+D38+D26+D44+D56+D62+D68+D74+D80+D86+D92+D98+D104+D20</f>
        <v>24509939.289999999</v>
      </c>
    </row>
    <row r="9" spans="1:4" s="13" customFormat="1" ht="22.75" customHeight="1">
      <c r="A9" s="14"/>
      <c r="B9" s="30" t="s">
        <v>6</v>
      </c>
      <c r="C9" s="18">
        <f t="shared" si="0"/>
        <v>177200</v>
      </c>
      <c r="D9" s="18">
        <f>D111+D51+D15+D33+D39+D27+D45+D57+D63+D69+D75+D81+D87+D93+D99+D105</f>
        <v>177164.18</v>
      </c>
    </row>
    <row r="10" spans="1:4" s="13" customFormat="1" ht="20.95" customHeight="1">
      <c r="A10" s="14"/>
      <c r="B10" s="30" t="s">
        <v>7</v>
      </c>
      <c r="C10" s="18">
        <f>C112+C52+C16+C34+C40+C28+C46+C58+C64+C70+C76+C82+C88+C94+C100+C106+C22</f>
        <v>452545753.38</v>
      </c>
      <c r="D10" s="18">
        <f>D112+D52+D16+D34+D40+D28+D46+D58+D64+D70+D76+D82+D88+D94+D100+D106+D22</f>
        <v>300555181.11000001</v>
      </c>
    </row>
    <row r="11" spans="1:4" s="13" customFormat="1" ht="19" customHeight="1">
      <c r="A11" s="14"/>
      <c r="B11" s="30" t="s">
        <v>8</v>
      </c>
      <c r="C11" s="18">
        <f t="shared" si="0"/>
        <v>153751972.69999999</v>
      </c>
      <c r="D11" s="18">
        <f>D101+D53+D17</f>
        <v>111036831.47</v>
      </c>
    </row>
    <row r="12" spans="1:4" s="13" customFormat="1" ht="50.4" customHeight="1">
      <c r="A12" s="14" t="s">
        <v>9</v>
      </c>
      <c r="B12" s="30" t="s">
        <v>30</v>
      </c>
      <c r="C12" s="18">
        <f>C13+C17</f>
        <v>67977673.859999999</v>
      </c>
      <c r="D12" s="18">
        <f>D13+D17</f>
        <v>40369954.969999999</v>
      </c>
    </row>
    <row r="13" spans="1:4" s="13" customFormat="1" ht="19" customHeight="1">
      <c r="A13" s="14"/>
      <c r="B13" s="31" t="s">
        <v>10</v>
      </c>
      <c r="C13" s="19">
        <f>C14+C15+C16</f>
        <v>67977673.859999999</v>
      </c>
      <c r="D13" s="19">
        <f>D14+D15+D16</f>
        <v>40369954.969999999</v>
      </c>
    </row>
    <row r="14" spans="1:4" s="13" customFormat="1" ht="19" customHeight="1">
      <c r="A14" s="14"/>
      <c r="B14" s="32" t="s">
        <v>5</v>
      </c>
      <c r="C14" s="20">
        <v>2298000</v>
      </c>
      <c r="D14" s="20">
        <v>1805252.75</v>
      </c>
    </row>
    <row r="15" spans="1:4" s="13" customFormat="1" ht="19" customHeight="1">
      <c r="A15" s="14"/>
      <c r="B15" s="32" t="s">
        <v>6</v>
      </c>
      <c r="C15" s="20">
        <v>0</v>
      </c>
      <c r="D15" s="20">
        <v>0</v>
      </c>
    </row>
    <row r="16" spans="1:4" s="13" customFormat="1" ht="19" customHeight="1">
      <c r="A16" s="14"/>
      <c r="B16" s="32" t="s">
        <v>7</v>
      </c>
      <c r="C16" s="20">
        <v>65679673.859999999</v>
      </c>
      <c r="D16" s="20">
        <v>38564702.219999999</v>
      </c>
    </row>
    <row r="17" spans="1:4" s="13" customFormat="1" ht="19" customHeight="1">
      <c r="A17" s="14"/>
      <c r="B17" s="32" t="s">
        <v>8</v>
      </c>
      <c r="C17" s="20">
        <v>0</v>
      </c>
      <c r="D17" s="20">
        <v>0</v>
      </c>
    </row>
    <row r="18" spans="1:4" s="13" customFormat="1" ht="56.3" hidden="1" customHeight="1">
      <c r="A18" s="14" t="s">
        <v>11</v>
      </c>
      <c r="B18" s="30" t="s">
        <v>46</v>
      </c>
      <c r="C18" s="21">
        <f>C19</f>
        <v>0</v>
      </c>
      <c r="D18" s="22">
        <f>D19</f>
        <v>0</v>
      </c>
    </row>
    <row r="19" spans="1:4" s="13" customFormat="1" ht="19" hidden="1" customHeight="1">
      <c r="A19" s="14"/>
      <c r="B19" s="32" t="s">
        <v>10</v>
      </c>
      <c r="C19" s="19">
        <f>C20+C21+C22</f>
        <v>0</v>
      </c>
      <c r="D19" s="19">
        <f>D20+D21+D22</f>
        <v>0</v>
      </c>
    </row>
    <row r="20" spans="1:4" s="13" customFormat="1" ht="19" hidden="1" customHeight="1">
      <c r="A20" s="14"/>
      <c r="B20" s="32" t="s">
        <v>16</v>
      </c>
      <c r="C20" s="19">
        <v>0</v>
      </c>
      <c r="D20" s="23">
        <v>0</v>
      </c>
    </row>
    <row r="21" spans="1:4" s="13" customFormat="1" ht="19" hidden="1" customHeight="1">
      <c r="A21" s="14"/>
      <c r="B21" s="32" t="s">
        <v>6</v>
      </c>
      <c r="C21" s="19">
        <v>0</v>
      </c>
      <c r="D21" s="23">
        <v>0</v>
      </c>
    </row>
    <row r="22" spans="1:4" s="13" customFormat="1" ht="19" hidden="1" customHeight="1">
      <c r="A22" s="14"/>
      <c r="B22" s="32" t="s">
        <v>7</v>
      </c>
      <c r="C22" s="19"/>
      <c r="D22" s="23">
        <v>0</v>
      </c>
    </row>
    <row r="23" spans="1:4" s="13" customFormat="1" ht="19" hidden="1" customHeight="1">
      <c r="A23" s="14"/>
      <c r="B23" s="32" t="s">
        <v>8</v>
      </c>
      <c r="C23" s="19">
        <v>0</v>
      </c>
      <c r="D23" s="23">
        <v>0</v>
      </c>
    </row>
    <row r="24" spans="1:4" s="13" customFormat="1" ht="41.9" customHeight="1">
      <c r="A24" s="14" t="s">
        <v>11</v>
      </c>
      <c r="B24" s="30" t="s">
        <v>31</v>
      </c>
      <c r="C24" s="22">
        <f>C25</f>
        <v>8347999.4699999997</v>
      </c>
      <c r="D24" s="22">
        <f>D25</f>
        <v>4050009.03</v>
      </c>
    </row>
    <row r="25" spans="1:4" s="13" customFormat="1" ht="19" customHeight="1">
      <c r="A25" s="14"/>
      <c r="B25" s="32" t="s">
        <v>10</v>
      </c>
      <c r="C25" s="23">
        <f>C26+C27+C28</f>
        <v>8347999.4699999997</v>
      </c>
      <c r="D25" s="23">
        <f>D26+D27+D28</f>
        <v>4050009.03</v>
      </c>
    </row>
    <row r="26" spans="1:4" s="13" customFormat="1" ht="19" customHeight="1">
      <c r="A26" s="14"/>
      <c r="B26" s="32" t="s">
        <v>16</v>
      </c>
      <c r="C26" s="23">
        <v>0</v>
      </c>
      <c r="D26" s="23">
        <v>0</v>
      </c>
    </row>
    <row r="27" spans="1:4" s="13" customFormat="1" ht="19" customHeight="1">
      <c r="A27" s="14"/>
      <c r="B27" s="32" t="s">
        <v>6</v>
      </c>
      <c r="C27" s="23">
        <v>0</v>
      </c>
      <c r="D27" s="23">
        <v>0</v>
      </c>
    </row>
    <row r="28" spans="1:4" s="13" customFormat="1" ht="19" customHeight="1">
      <c r="A28" s="14"/>
      <c r="B28" s="32" t="s">
        <v>7</v>
      </c>
      <c r="C28" s="23">
        <v>8347999.4699999997</v>
      </c>
      <c r="D28" s="23">
        <v>4050009.03</v>
      </c>
    </row>
    <row r="29" spans="1:4" s="13" customFormat="1" ht="19" customHeight="1">
      <c r="A29" s="14"/>
      <c r="B29" s="32" t="s">
        <v>8</v>
      </c>
      <c r="C29" s="23"/>
      <c r="D29" s="23"/>
    </row>
    <row r="30" spans="1:4" s="13" customFormat="1" ht="73.349999999999994" customHeight="1">
      <c r="A30" s="14" t="s">
        <v>12</v>
      </c>
      <c r="B30" s="30" t="s">
        <v>32</v>
      </c>
      <c r="C30" s="22">
        <f>C31</f>
        <v>700000</v>
      </c>
      <c r="D30" s="22">
        <f>D31</f>
        <v>432517.79</v>
      </c>
    </row>
    <row r="31" spans="1:4" s="13" customFormat="1" ht="19" customHeight="1">
      <c r="A31" s="14"/>
      <c r="B31" s="31" t="s">
        <v>10</v>
      </c>
      <c r="C31" s="23">
        <f>C32+C33+C34</f>
        <v>700000</v>
      </c>
      <c r="D31" s="23">
        <f>D32+D33+D34</f>
        <v>432517.79</v>
      </c>
    </row>
    <row r="32" spans="1:4" s="13" customFormat="1" ht="19" customHeight="1">
      <c r="A32" s="14"/>
      <c r="B32" s="32" t="s">
        <v>5</v>
      </c>
      <c r="C32" s="23">
        <v>0</v>
      </c>
      <c r="D32" s="23">
        <v>0</v>
      </c>
    </row>
    <row r="33" spans="1:4" s="13" customFormat="1" ht="19" customHeight="1">
      <c r="A33" s="14"/>
      <c r="B33" s="32" t="s">
        <v>6</v>
      </c>
      <c r="C33" s="23">
        <v>0</v>
      </c>
      <c r="D33" s="23">
        <v>0</v>
      </c>
    </row>
    <row r="34" spans="1:4" s="13" customFormat="1" ht="19" customHeight="1">
      <c r="A34" s="14"/>
      <c r="B34" s="32" t="s">
        <v>7</v>
      </c>
      <c r="C34" s="23">
        <v>700000</v>
      </c>
      <c r="D34" s="23">
        <v>432517.79</v>
      </c>
    </row>
    <row r="35" spans="1:4" s="13" customFormat="1" ht="19" customHeight="1">
      <c r="A35" s="14"/>
      <c r="B35" s="32" t="s">
        <v>8</v>
      </c>
      <c r="C35" s="23">
        <v>0</v>
      </c>
      <c r="D35" s="23">
        <v>0</v>
      </c>
    </row>
    <row r="36" spans="1:4" s="13" customFormat="1" ht="44.7" customHeight="1">
      <c r="A36" s="14" t="s">
        <v>13</v>
      </c>
      <c r="B36" s="30" t="s">
        <v>33</v>
      </c>
      <c r="C36" s="22">
        <f>C37</f>
        <v>2102800</v>
      </c>
      <c r="D36" s="22">
        <f>D37</f>
        <v>1243712.49</v>
      </c>
    </row>
    <row r="37" spans="1:4" s="13" customFormat="1" ht="19" customHeight="1">
      <c r="A37" s="14"/>
      <c r="B37" s="32" t="s">
        <v>10</v>
      </c>
      <c r="C37" s="23">
        <f>C38+C39+C40</f>
        <v>2102800</v>
      </c>
      <c r="D37" s="23">
        <f>D38+D39+D40</f>
        <v>1243712.49</v>
      </c>
    </row>
    <row r="38" spans="1:4" s="13" customFormat="1" ht="19" customHeight="1">
      <c r="A38" s="14"/>
      <c r="B38" s="32" t="s">
        <v>5</v>
      </c>
      <c r="C38" s="23">
        <v>0</v>
      </c>
      <c r="D38" s="23">
        <v>0</v>
      </c>
    </row>
    <row r="39" spans="1:4" s="13" customFormat="1" ht="19" customHeight="1">
      <c r="A39" s="14"/>
      <c r="B39" s="32" t="s">
        <v>6</v>
      </c>
      <c r="C39" s="23">
        <v>0</v>
      </c>
      <c r="D39" s="23">
        <v>0</v>
      </c>
    </row>
    <row r="40" spans="1:4" s="13" customFormat="1" ht="19" customHeight="1">
      <c r="A40" s="14"/>
      <c r="B40" s="32" t="s">
        <v>7</v>
      </c>
      <c r="C40" s="23">
        <v>2102800</v>
      </c>
      <c r="D40" s="23">
        <v>1243712.49</v>
      </c>
    </row>
    <row r="41" spans="1:4" s="13" customFormat="1" ht="19" customHeight="1">
      <c r="A41" s="14"/>
      <c r="B41" s="32" t="s">
        <v>8</v>
      </c>
      <c r="C41" s="23"/>
      <c r="D41" s="23"/>
    </row>
    <row r="42" spans="1:4" s="13" customFormat="1" ht="78.55" customHeight="1">
      <c r="A42" s="14" t="s">
        <v>14</v>
      </c>
      <c r="B42" s="30" t="s">
        <v>34</v>
      </c>
      <c r="C42" s="22">
        <f>C43</f>
        <v>30703873</v>
      </c>
      <c r="D42" s="24">
        <f>D43</f>
        <v>26686797.23</v>
      </c>
    </row>
    <row r="43" spans="1:4" s="13" customFormat="1" ht="19" customHeight="1">
      <c r="A43" s="14"/>
      <c r="B43" s="32" t="s">
        <v>10</v>
      </c>
      <c r="C43" s="23">
        <f>C44+C45+C46</f>
        <v>30703873</v>
      </c>
      <c r="D43" s="23">
        <f>D44+D45+D46</f>
        <v>26686797.23</v>
      </c>
    </row>
    <row r="44" spans="1:4" s="13" customFormat="1" ht="19" customHeight="1">
      <c r="A44" s="14"/>
      <c r="B44" s="32" t="s">
        <v>16</v>
      </c>
      <c r="C44" s="23">
        <v>0</v>
      </c>
      <c r="D44" s="23">
        <v>0</v>
      </c>
    </row>
    <row r="45" spans="1:4" s="13" customFormat="1" ht="19" customHeight="1">
      <c r="A45" s="14"/>
      <c r="B45" s="32" t="s">
        <v>6</v>
      </c>
      <c r="C45" s="23">
        <v>0</v>
      </c>
      <c r="D45" s="23">
        <v>0</v>
      </c>
    </row>
    <row r="46" spans="1:4" s="13" customFormat="1" ht="19" customHeight="1">
      <c r="A46" s="14"/>
      <c r="B46" s="32" t="s">
        <v>7</v>
      </c>
      <c r="C46" s="23">
        <v>30703873</v>
      </c>
      <c r="D46" s="20">
        <v>26686797.23</v>
      </c>
    </row>
    <row r="47" spans="1:4" s="13" customFormat="1" ht="19" customHeight="1">
      <c r="A47" s="14"/>
      <c r="B47" s="32" t="s">
        <v>8</v>
      </c>
      <c r="C47" s="23">
        <v>0</v>
      </c>
      <c r="D47" s="20">
        <v>0</v>
      </c>
    </row>
    <row r="48" spans="1:4" s="13" customFormat="1" ht="51.75" customHeight="1">
      <c r="A48" s="14" t="s">
        <v>15</v>
      </c>
      <c r="B48" s="30" t="s">
        <v>29</v>
      </c>
      <c r="C48" s="18">
        <f>C50+C52+C53</f>
        <v>20191819</v>
      </c>
      <c r="D48" s="18">
        <f>D50+D52+D53</f>
        <v>9770236.0399999991</v>
      </c>
    </row>
    <row r="49" spans="1:4" s="13" customFormat="1" ht="19" customHeight="1">
      <c r="A49" s="14"/>
      <c r="B49" s="32" t="s">
        <v>10</v>
      </c>
      <c r="C49" s="23">
        <f>C50+C51+C52</f>
        <v>20191819</v>
      </c>
      <c r="D49" s="23">
        <f>D50+D51+D52</f>
        <v>9770236.0399999991</v>
      </c>
    </row>
    <row r="50" spans="1:4" s="13" customFormat="1" ht="19" customHeight="1">
      <c r="A50" s="14"/>
      <c r="B50" s="32" t="s">
        <v>5</v>
      </c>
      <c r="C50" s="20">
        <v>11507200</v>
      </c>
      <c r="D50" s="25">
        <v>6386402</v>
      </c>
    </row>
    <row r="51" spans="1:4" s="13" customFormat="1" ht="19" customHeight="1">
      <c r="A51" s="14"/>
      <c r="B51" s="32" t="s">
        <v>6</v>
      </c>
      <c r="C51" s="20">
        <v>0</v>
      </c>
      <c r="D51" s="20">
        <v>0</v>
      </c>
    </row>
    <row r="52" spans="1:4" s="13" customFormat="1" ht="19" customHeight="1">
      <c r="A52" s="14"/>
      <c r="B52" s="32" t="s">
        <v>7</v>
      </c>
      <c r="C52" s="19">
        <v>8684619</v>
      </c>
      <c r="D52" s="19">
        <v>3383834.04</v>
      </c>
    </row>
    <row r="53" spans="1:4" s="13" customFormat="1" ht="19" customHeight="1">
      <c r="A53" s="14"/>
      <c r="B53" s="32" t="s">
        <v>8</v>
      </c>
      <c r="C53" s="19">
        <v>0</v>
      </c>
      <c r="D53" s="19">
        <v>0</v>
      </c>
    </row>
    <row r="54" spans="1:4" s="13" customFormat="1" ht="56.95" customHeight="1">
      <c r="A54" s="14" t="s">
        <v>17</v>
      </c>
      <c r="B54" s="30" t="s">
        <v>35</v>
      </c>
      <c r="C54" s="22">
        <f>C55</f>
        <v>16438870.27</v>
      </c>
      <c r="D54" s="18">
        <f>D55</f>
        <v>14969151.15</v>
      </c>
    </row>
    <row r="55" spans="1:4" s="13" customFormat="1" ht="19" customHeight="1">
      <c r="A55" s="14"/>
      <c r="B55" s="32" t="s">
        <v>10</v>
      </c>
      <c r="C55" s="23">
        <f>C56+C57+C58</f>
        <v>16438870.27</v>
      </c>
      <c r="D55" s="23">
        <f>D56+D57+D58</f>
        <v>14969151.15</v>
      </c>
    </row>
    <row r="56" spans="1:4" s="13" customFormat="1" ht="19" customHeight="1">
      <c r="A56" s="14"/>
      <c r="B56" s="32" t="s">
        <v>16</v>
      </c>
      <c r="C56" s="23">
        <v>0</v>
      </c>
      <c r="D56" s="20">
        <v>0</v>
      </c>
    </row>
    <row r="57" spans="1:4" s="13" customFormat="1" ht="19" customHeight="1">
      <c r="A57" s="14"/>
      <c r="B57" s="32" t="s">
        <v>6</v>
      </c>
      <c r="C57" s="23">
        <v>0</v>
      </c>
      <c r="D57" s="20">
        <v>0</v>
      </c>
    </row>
    <row r="58" spans="1:4" s="13" customFormat="1" ht="19" customHeight="1">
      <c r="A58" s="14"/>
      <c r="B58" s="32" t="s">
        <v>7</v>
      </c>
      <c r="C58" s="23">
        <v>16438870.27</v>
      </c>
      <c r="D58" s="20">
        <v>14969151.15</v>
      </c>
    </row>
    <row r="59" spans="1:4" s="13" customFormat="1" ht="19" customHeight="1">
      <c r="A59" s="14"/>
      <c r="B59" s="32" t="s">
        <v>8</v>
      </c>
      <c r="C59" s="23">
        <v>0</v>
      </c>
      <c r="D59" s="20">
        <v>0</v>
      </c>
    </row>
    <row r="60" spans="1:4" s="13" customFormat="1" ht="41.25" customHeight="1">
      <c r="A60" s="14" t="s">
        <v>18</v>
      </c>
      <c r="B60" s="30" t="s">
        <v>36</v>
      </c>
      <c r="C60" s="22">
        <f>C61</f>
        <v>40499037.75</v>
      </c>
      <c r="D60" s="22">
        <f>D61</f>
        <v>28112553.239999998</v>
      </c>
    </row>
    <row r="61" spans="1:4" s="13" customFormat="1" ht="20.3" customHeight="1">
      <c r="A61" s="14"/>
      <c r="B61" s="32" t="s">
        <v>10</v>
      </c>
      <c r="C61" s="23">
        <f>C62+C63+C64</f>
        <v>40499037.75</v>
      </c>
      <c r="D61" s="23">
        <f>D62+D63+D64</f>
        <v>28112553.239999998</v>
      </c>
    </row>
    <row r="62" spans="1:4" s="15" customFormat="1" ht="17.7">
      <c r="A62" s="14"/>
      <c r="B62" s="32" t="s">
        <v>16</v>
      </c>
      <c r="C62" s="23">
        <v>0</v>
      </c>
      <c r="D62" s="23">
        <v>0</v>
      </c>
    </row>
    <row r="63" spans="1:4" s="13" customFormat="1" ht="22.75" customHeight="1">
      <c r="A63" s="14"/>
      <c r="B63" s="32" t="s">
        <v>6</v>
      </c>
      <c r="C63" s="23">
        <v>0</v>
      </c>
      <c r="D63" s="23">
        <v>0</v>
      </c>
    </row>
    <row r="64" spans="1:4" s="13" customFormat="1" ht="20.3" customHeight="1">
      <c r="A64" s="14"/>
      <c r="B64" s="32" t="s">
        <v>7</v>
      </c>
      <c r="C64" s="23">
        <v>40499037.75</v>
      </c>
      <c r="D64" s="23">
        <v>28112553.239999998</v>
      </c>
    </row>
    <row r="65" spans="1:4" s="13" customFormat="1" ht="19.5" customHeight="1">
      <c r="A65" s="14"/>
      <c r="B65" s="32" t="s">
        <v>8</v>
      </c>
      <c r="C65" s="23">
        <v>0</v>
      </c>
      <c r="D65" s="23">
        <v>0</v>
      </c>
    </row>
    <row r="66" spans="1:4" s="13" customFormat="1" ht="48.45" customHeight="1">
      <c r="A66" s="16" t="s">
        <v>19</v>
      </c>
      <c r="B66" s="30" t="s">
        <v>37</v>
      </c>
      <c r="C66" s="22">
        <f>C67</f>
        <v>5470256.5199999996</v>
      </c>
      <c r="D66" s="26">
        <f>D67</f>
        <v>3505767.37</v>
      </c>
    </row>
    <row r="67" spans="1:4" s="13" customFormat="1" ht="19" customHeight="1">
      <c r="A67" s="16"/>
      <c r="B67" s="32" t="s">
        <v>10</v>
      </c>
      <c r="C67" s="23">
        <f>C68+C69+C70</f>
        <v>5470256.5199999996</v>
      </c>
      <c r="D67" s="23">
        <f>D68+D69+D70</f>
        <v>3505767.37</v>
      </c>
    </row>
    <row r="68" spans="1:4" s="15" customFormat="1" ht="17.7">
      <c r="A68" s="16"/>
      <c r="B68" s="32" t="s">
        <v>16</v>
      </c>
      <c r="C68" s="23">
        <v>0</v>
      </c>
      <c r="D68" s="23">
        <v>0</v>
      </c>
    </row>
    <row r="69" spans="1:4" s="13" customFormat="1" ht="21.8" customHeight="1">
      <c r="A69" s="16"/>
      <c r="B69" s="32" t="s">
        <v>6</v>
      </c>
      <c r="C69" s="23">
        <v>0</v>
      </c>
      <c r="D69" s="23">
        <v>0</v>
      </c>
    </row>
    <row r="70" spans="1:4" s="13" customFormat="1" ht="18" customHeight="1">
      <c r="A70" s="16"/>
      <c r="B70" s="32" t="s">
        <v>7</v>
      </c>
      <c r="C70" s="23">
        <v>5470256.5199999996</v>
      </c>
      <c r="D70" s="23">
        <v>3505767.37</v>
      </c>
    </row>
    <row r="71" spans="1:4" s="13" customFormat="1" ht="16.55" customHeight="1">
      <c r="A71" s="16"/>
      <c r="B71" s="31" t="s">
        <v>8</v>
      </c>
      <c r="C71" s="23">
        <v>0</v>
      </c>
      <c r="D71" s="23">
        <v>0</v>
      </c>
    </row>
    <row r="72" spans="1:4" s="13" customFormat="1" ht="47.8" customHeight="1">
      <c r="A72" s="16" t="s">
        <v>20</v>
      </c>
      <c r="B72" s="30" t="s">
        <v>38</v>
      </c>
      <c r="C72" s="22">
        <f>C73</f>
        <v>7769412.9900000002</v>
      </c>
      <c r="D72" s="22">
        <f>D73</f>
        <v>7279295.2599999998</v>
      </c>
    </row>
    <row r="73" spans="1:4" s="13" customFormat="1" ht="18" customHeight="1">
      <c r="A73" s="16"/>
      <c r="B73" s="32" t="s">
        <v>10</v>
      </c>
      <c r="C73" s="23">
        <f>C74+C75+C76</f>
        <v>7769412.9900000002</v>
      </c>
      <c r="D73" s="23">
        <f>D74+D75+D76</f>
        <v>7279295.2599999998</v>
      </c>
    </row>
    <row r="74" spans="1:4" s="15" customFormat="1" ht="17.7">
      <c r="A74" s="16"/>
      <c r="B74" s="32" t="s">
        <v>16</v>
      </c>
      <c r="C74" s="23">
        <v>0</v>
      </c>
      <c r="D74" s="23">
        <v>0</v>
      </c>
    </row>
    <row r="75" spans="1:4" s="13" customFormat="1" ht="19" customHeight="1">
      <c r="A75" s="16"/>
      <c r="B75" s="32" t="s">
        <v>6</v>
      </c>
      <c r="C75" s="23">
        <v>0</v>
      </c>
      <c r="D75" s="23">
        <v>0</v>
      </c>
    </row>
    <row r="76" spans="1:4" s="13" customFormat="1" ht="19.5" customHeight="1">
      <c r="A76" s="16"/>
      <c r="B76" s="32" t="s">
        <v>7</v>
      </c>
      <c r="C76" s="23">
        <v>7769412.9900000002</v>
      </c>
      <c r="D76" s="23">
        <v>7279295.2599999998</v>
      </c>
    </row>
    <row r="77" spans="1:4" s="13" customFormat="1" ht="18" customHeight="1">
      <c r="A77" s="16"/>
      <c r="B77" s="32" t="s">
        <v>8</v>
      </c>
      <c r="C77" s="23">
        <v>0</v>
      </c>
      <c r="D77" s="27">
        <v>0</v>
      </c>
    </row>
    <row r="78" spans="1:4" s="13" customFormat="1" ht="37" customHeight="1">
      <c r="A78" s="16" t="s">
        <v>21</v>
      </c>
      <c r="B78" s="30" t="s">
        <v>39</v>
      </c>
      <c r="C78" s="22">
        <f>C79</f>
        <v>10006817.039999999</v>
      </c>
      <c r="D78" s="22">
        <f>D79</f>
        <v>3631622.18</v>
      </c>
    </row>
    <row r="79" spans="1:4" s="13" customFormat="1" ht="18" customHeight="1">
      <c r="A79" s="16"/>
      <c r="B79" s="32" t="s">
        <v>10</v>
      </c>
      <c r="C79" s="23">
        <f>C80+C81+C82</f>
        <v>10006817.039999999</v>
      </c>
      <c r="D79" s="23">
        <f>D80+D81+D82</f>
        <v>3631622.18</v>
      </c>
    </row>
    <row r="80" spans="1:4" s="15" customFormat="1" ht="17.7">
      <c r="A80" s="16"/>
      <c r="B80" s="32" t="s">
        <v>16</v>
      </c>
      <c r="C80" s="23">
        <v>52300</v>
      </c>
      <c r="D80" s="23">
        <v>52300</v>
      </c>
    </row>
    <row r="81" spans="1:4" s="13" customFormat="1" ht="18" customHeight="1">
      <c r="A81" s="16"/>
      <c r="B81" s="32" t="s">
        <v>6</v>
      </c>
      <c r="C81" s="23">
        <v>0</v>
      </c>
      <c r="D81" s="23">
        <v>0</v>
      </c>
    </row>
    <row r="82" spans="1:4" s="13" customFormat="1" ht="20.95" customHeight="1">
      <c r="A82" s="16"/>
      <c r="B82" s="32" t="s">
        <v>7</v>
      </c>
      <c r="C82" s="23">
        <v>9954517.0399999991</v>
      </c>
      <c r="D82" s="23">
        <v>3579322.18</v>
      </c>
    </row>
    <row r="83" spans="1:4" s="13" customFormat="1" ht="17.7">
      <c r="A83" s="16"/>
      <c r="B83" s="32" t="s">
        <v>8</v>
      </c>
      <c r="C83" s="23"/>
      <c r="D83" s="23"/>
    </row>
    <row r="84" spans="1:4" s="13" customFormat="1" ht="56.95" customHeight="1">
      <c r="A84" s="16" t="s">
        <v>22</v>
      </c>
      <c r="B84" s="30" t="s">
        <v>40</v>
      </c>
      <c r="C84" s="18">
        <f>C85+C89</f>
        <v>79808847.730000004</v>
      </c>
      <c r="D84" s="18">
        <f>D85+D89</f>
        <v>47738800.729999997</v>
      </c>
    </row>
    <row r="85" spans="1:4" s="13" customFormat="1" ht="18" customHeight="1">
      <c r="A85" s="16"/>
      <c r="B85" s="32" t="s">
        <v>10</v>
      </c>
      <c r="C85" s="20">
        <f>C86+C87+C88</f>
        <v>79688247.730000004</v>
      </c>
      <c r="D85" s="20">
        <f>D86+D87+D88</f>
        <v>47738800.729999997</v>
      </c>
    </row>
    <row r="86" spans="1:4" s="15" customFormat="1" ht="17.7">
      <c r="A86" s="16"/>
      <c r="B86" s="32" t="s">
        <v>16</v>
      </c>
      <c r="C86" s="20">
        <v>6931581.2000000002</v>
      </c>
      <c r="D86" s="20">
        <f>707830.09+3089811.45</f>
        <v>3797641.54</v>
      </c>
    </row>
    <row r="87" spans="1:4" s="13" customFormat="1" ht="16.55" customHeight="1">
      <c r="A87" s="16"/>
      <c r="B87" s="32" t="s">
        <v>6</v>
      </c>
      <c r="C87" s="20">
        <v>0</v>
      </c>
      <c r="D87" s="20">
        <v>0</v>
      </c>
    </row>
    <row r="88" spans="1:4" s="13" customFormat="1" ht="18" customHeight="1">
      <c r="A88" s="16"/>
      <c r="B88" s="32" t="s">
        <v>7</v>
      </c>
      <c r="C88" s="20">
        <v>72756666.530000001</v>
      </c>
      <c r="D88" s="20">
        <v>43941159.189999998</v>
      </c>
    </row>
    <row r="89" spans="1:4" s="13" customFormat="1" ht="18" customHeight="1">
      <c r="A89" s="16"/>
      <c r="B89" s="32" t="s">
        <v>8</v>
      </c>
      <c r="C89" s="20">
        <v>120600</v>
      </c>
      <c r="D89" s="20">
        <v>0</v>
      </c>
    </row>
    <row r="90" spans="1:4" s="13" customFormat="1" ht="38.950000000000003" customHeight="1">
      <c r="A90" s="16" t="s">
        <v>23</v>
      </c>
      <c r="B90" s="30" t="s">
        <v>41</v>
      </c>
      <c r="C90" s="18">
        <f>C92+C94</f>
        <v>2522100</v>
      </c>
      <c r="D90" s="18">
        <f>D91</f>
        <v>400514</v>
      </c>
    </row>
    <row r="91" spans="1:4" s="13" customFormat="1" ht="20.95" customHeight="1">
      <c r="A91" s="16"/>
      <c r="B91" s="32" t="s">
        <v>10</v>
      </c>
      <c r="C91" s="23">
        <f>C92+C93+C94</f>
        <v>2522100</v>
      </c>
      <c r="D91" s="23">
        <f>D92+D93+D94</f>
        <v>400514</v>
      </c>
    </row>
    <row r="92" spans="1:4" s="15" customFormat="1" ht="17.7">
      <c r="A92" s="16"/>
      <c r="B92" s="32" t="s">
        <v>16</v>
      </c>
      <c r="C92" s="20">
        <f>1563000+712000</f>
        <v>2275000</v>
      </c>
      <c r="D92" s="20">
        <v>324863</v>
      </c>
    </row>
    <row r="93" spans="1:4" s="13" customFormat="1" ht="23.25" customHeight="1">
      <c r="A93" s="16"/>
      <c r="B93" s="32" t="s">
        <v>6</v>
      </c>
      <c r="C93" s="20">
        <v>0</v>
      </c>
      <c r="D93" s="20">
        <v>0</v>
      </c>
    </row>
    <row r="94" spans="1:4" s="13" customFormat="1" ht="19" customHeight="1">
      <c r="A94" s="16"/>
      <c r="B94" s="32" t="s">
        <v>7</v>
      </c>
      <c r="C94" s="20">
        <v>247100</v>
      </c>
      <c r="D94" s="25">
        <v>75651</v>
      </c>
    </row>
    <row r="95" spans="1:4" s="13" customFormat="1" ht="17.2" customHeight="1">
      <c r="A95" s="16"/>
      <c r="B95" s="32" t="s">
        <v>8</v>
      </c>
      <c r="C95" s="20">
        <v>0</v>
      </c>
      <c r="D95" s="20">
        <v>0</v>
      </c>
    </row>
    <row r="96" spans="1:4" s="13" customFormat="1" ht="54.35" customHeight="1">
      <c r="A96" s="16" t="s">
        <v>24</v>
      </c>
      <c r="B96" s="30" t="s">
        <v>42</v>
      </c>
      <c r="C96" s="22">
        <f>C97+C101</f>
        <v>279306822.11000001</v>
      </c>
      <c r="D96" s="22">
        <f>D97+D101</f>
        <v>197707039.06</v>
      </c>
    </row>
    <row r="97" spans="1:4" s="13" customFormat="1" ht="20.95" customHeight="1">
      <c r="A97" s="16"/>
      <c r="B97" s="32" t="s">
        <v>10</v>
      </c>
      <c r="C97" s="23">
        <f>C98+C99+C100</f>
        <v>125675449.41</v>
      </c>
      <c r="D97" s="23">
        <f>D98+D99+D100</f>
        <v>86670207.590000004</v>
      </c>
    </row>
    <row r="98" spans="1:4" s="15" customFormat="1" ht="17.7">
      <c r="A98" s="16"/>
      <c r="B98" s="32" t="s">
        <v>16</v>
      </c>
      <c r="C98" s="28">
        <v>4860618</v>
      </c>
      <c r="D98" s="23">
        <v>3730000</v>
      </c>
    </row>
    <row r="99" spans="1:4" s="13" customFormat="1" ht="18" customHeight="1">
      <c r="A99" s="16"/>
      <c r="B99" s="32" t="s">
        <v>6</v>
      </c>
      <c r="C99" s="28">
        <v>162200</v>
      </c>
      <c r="D99" s="23">
        <v>162164.18</v>
      </c>
    </row>
    <row r="100" spans="1:4" s="13" customFormat="1" ht="18" customHeight="1">
      <c r="A100" s="16"/>
      <c r="B100" s="32" t="s">
        <v>7</v>
      </c>
      <c r="C100" s="23">
        <v>120652631.41</v>
      </c>
      <c r="D100" s="23">
        <v>82778043.409999996</v>
      </c>
    </row>
    <row r="101" spans="1:4" s="13" customFormat="1" ht="19.5" customHeight="1">
      <c r="A101" s="16"/>
      <c r="B101" s="32" t="s">
        <v>8</v>
      </c>
      <c r="C101" s="23">
        <v>153631372.69999999</v>
      </c>
      <c r="D101" s="23">
        <v>111036831.47</v>
      </c>
    </row>
    <row r="102" spans="1:4" s="13" customFormat="1" ht="38.15" customHeight="1">
      <c r="A102" s="16" t="s">
        <v>25</v>
      </c>
      <c r="B102" s="30" t="s">
        <v>43</v>
      </c>
      <c r="C102" s="21">
        <f>C103</f>
        <v>70732439.650000006</v>
      </c>
      <c r="D102" s="21">
        <f>D103</f>
        <v>48676494.920000002</v>
      </c>
    </row>
    <row r="103" spans="1:4" s="13" customFormat="1" ht="18" customHeight="1">
      <c r="A103" s="16"/>
      <c r="B103" s="32" t="s">
        <v>10</v>
      </c>
      <c r="C103" s="23">
        <f>C104+C105+C106</f>
        <v>70732439.650000006</v>
      </c>
      <c r="D103" s="23">
        <f>D104+D105+D106</f>
        <v>48676494.920000002</v>
      </c>
    </row>
    <row r="104" spans="1:4" s="15" customFormat="1" ht="17.7">
      <c r="A104" s="16"/>
      <c r="B104" s="32" t="s">
        <v>16</v>
      </c>
      <c r="C104" s="19">
        <v>10004882</v>
      </c>
      <c r="D104" s="19">
        <v>8413480</v>
      </c>
    </row>
    <row r="105" spans="1:4" s="13" customFormat="1" ht="17.2" customHeight="1">
      <c r="A105" s="16"/>
      <c r="B105" s="32" t="s">
        <v>6</v>
      </c>
      <c r="C105" s="19">
        <v>0</v>
      </c>
      <c r="D105" s="23">
        <v>0</v>
      </c>
    </row>
    <row r="106" spans="1:4" s="13" customFormat="1" ht="19.5" customHeight="1">
      <c r="A106" s="16"/>
      <c r="B106" s="32" t="s">
        <v>7</v>
      </c>
      <c r="C106" s="19">
        <v>60727557.649999999</v>
      </c>
      <c r="D106" s="23">
        <v>40263014.920000002</v>
      </c>
    </row>
    <row r="107" spans="1:4" s="13" customFormat="1" ht="17.2" customHeight="1">
      <c r="A107" s="16"/>
      <c r="B107" s="32" t="s">
        <v>8</v>
      </c>
      <c r="C107" s="19">
        <v>0</v>
      </c>
      <c r="D107" s="23">
        <v>0</v>
      </c>
    </row>
    <row r="108" spans="1:4" s="13" customFormat="1" ht="41.25" customHeight="1">
      <c r="A108" s="17" t="s">
        <v>26</v>
      </c>
      <c r="B108" s="30" t="s">
        <v>44</v>
      </c>
      <c r="C108" s="18">
        <f>C109</f>
        <v>1825737.89</v>
      </c>
      <c r="D108" s="18">
        <f>D109</f>
        <v>1704650.59</v>
      </c>
    </row>
    <row r="109" spans="1:4" s="13" customFormat="1" ht="20.95" customHeight="1">
      <c r="A109" s="14"/>
      <c r="B109" s="32" t="s">
        <v>10</v>
      </c>
      <c r="C109" s="23">
        <f>C110+C111+C112</f>
        <v>1825737.89</v>
      </c>
      <c r="D109" s="23">
        <f>D110+D111+D112</f>
        <v>1704650.59</v>
      </c>
    </row>
    <row r="110" spans="1:4" s="15" customFormat="1" ht="21.8" customHeight="1">
      <c r="A110" s="14"/>
      <c r="B110" s="32" t="s">
        <v>5</v>
      </c>
      <c r="C110" s="20">
        <v>0</v>
      </c>
      <c r="D110" s="20">
        <v>0</v>
      </c>
    </row>
    <row r="111" spans="1:4" s="13" customFormat="1" ht="26.2" customHeight="1">
      <c r="A111" s="14"/>
      <c r="B111" s="32" t="s">
        <v>6</v>
      </c>
      <c r="C111" s="20">
        <v>15000</v>
      </c>
      <c r="D111" s="20">
        <v>15000</v>
      </c>
    </row>
    <row r="112" spans="1:4" s="13" customFormat="1" ht="20.95" customHeight="1">
      <c r="A112" s="14"/>
      <c r="B112" s="32" t="s">
        <v>7</v>
      </c>
      <c r="C112" s="20">
        <v>1810737.89</v>
      </c>
      <c r="D112" s="20">
        <v>1689650.59</v>
      </c>
    </row>
    <row r="113" spans="1:4" s="13" customFormat="1" ht="18" customHeight="1">
      <c r="A113" s="14"/>
      <c r="B113" s="32" t="s">
        <v>8</v>
      </c>
      <c r="C113" s="20">
        <v>0</v>
      </c>
      <c r="D113" s="20">
        <v>0</v>
      </c>
    </row>
    <row r="114" spans="1:4" ht="16.55" customHeight="1">
      <c r="A114" s="3"/>
      <c r="B114" s="4"/>
      <c r="C114" s="5"/>
      <c r="D114" s="6"/>
    </row>
    <row r="115" spans="1:4" ht="16.55" customHeight="1">
      <c r="A115" s="3"/>
      <c r="B115" s="4"/>
      <c r="C115" s="5"/>
      <c r="D115" s="6"/>
    </row>
    <row r="116" spans="1:4" ht="33.75" customHeight="1">
      <c r="A116" s="10" t="s">
        <v>45</v>
      </c>
      <c r="B116" s="10"/>
      <c r="C116" s="10"/>
      <c r="D116" s="10"/>
    </row>
    <row r="117" spans="1:4" ht="15.05" hidden="1" customHeight="1">
      <c r="B117" s="2"/>
      <c r="C117" s="2"/>
      <c r="D117" s="2"/>
    </row>
  </sheetData>
  <mergeCells count="20">
    <mergeCell ref="A1:D2"/>
    <mergeCell ref="A84:A89"/>
    <mergeCell ref="A78:A83"/>
    <mergeCell ref="A72:A77"/>
    <mergeCell ref="A116:D116"/>
    <mergeCell ref="A54:A59"/>
    <mergeCell ref="A30:A35"/>
    <mergeCell ref="A6:A11"/>
    <mergeCell ref="A12:A17"/>
    <mergeCell ref="A18:A23"/>
    <mergeCell ref="A24:A29"/>
    <mergeCell ref="A36:A41"/>
    <mergeCell ref="A42:A47"/>
    <mergeCell ref="A48:A53"/>
    <mergeCell ref="A60:A65"/>
    <mergeCell ref="A66:A71"/>
    <mergeCell ref="A96:A101"/>
    <mergeCell ref="A108:A113"/>
    <mergeCell ref="A102:A107"/>
    <mergeCell ref="A90:A95"/>
  </mergeCells>
  <pageMargins left="0.7" right="0.11811023622047245" top="0.35433070866141736" bottom="0.27" header="0.31496062992125984" footer="0.27"/>
  <pageSetup paperSize="9" scale="55" fitToWidth="2" fitToHeight="2" orientation="landscape" horizontalDpi="180" verticalDpi="180" r:id="rId1"/>
  <rowBreaks count="2" manualBreakCount="2">
    <brk id="41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2018-10-24T07:12:37Z</dcterms:modified>
</cp:coreProperties>
</file>