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2" sheetId="1" r:id="rId1"/>
  </sheets>
  <definedNames>
    <definedName name="_xlnm.Print_Area" localSheetId="0">'Лист2'!$A$1:$O$18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<sst xmlns="http://schemas.openxmlformats.org/spreadsheetml/2006/main" count="46" uniqueCount="32">
  <si>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</si>
  <si>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объекта</t>
  </si>
  <si>
    <t>Стоимость выполнения работ</t>
  </si>
  <si>
    <t>Подрядчик</t>
  </si>
  <si>
    <t>начальная</t>
  </si>
  <si>
    <t>по итогам торгов</t>
  </si>
  <si>
    <t>-</t>
  </si>
  <si>
    <t>26.06.2021 - основное;
08.07.2021 - парковки;
16.07.2021 - "Провиант"</t>
  </si>
  <si>
    <t>ООО "АвтоДорСтрой"</t>
  </si>
  <si>
    <t>ИТОГО:</t>
  </si>
  <si>
    <t>Всего по БКД:</t>
  </si>
  <si>
    <t>Всего по Дорожному хозяйству:</t>
  </si>
  <si>
    <t>площадь,
 м2</t>
  </si>
  <si>
    <t>МК № 108 от 04.10.2021</t>
  </si>
  <si>
    <t>протяженность, км</t>
  </si>
  <si>
    <t>Ремонт автомобильных дорог и проездов к дворовым территориям многоквартирных домов (ямочный ремонт)</t>
  </si>
  <si>
    <t xml:space="preserve">Соглашение № 513-2023-БКД-02  от «13» января 2023 г. «О предоставлении иного межбюджетного трансферта, имеющего целевое назначение, из областного бюджета бюджету муниципального образования ЗАТО г. Радужный Владимирской области» </t>
  </si>
  <si>
    <t>Ремонт автомобильных дорог общего пользования местного значения в 2023 году</t>
  </si>
  <si>
    <t xml:space="preserve">Соглашение № 513-2023-ДД-03 от 18.01.2023г. «О предоставлении субсидии из областного бюджета бюджету муниципального образования ЗАТО города Радужный Владимирской области» на финансирование обеспечения дорожной деятельности в отношении автомобильных дорог общего пользования местного значения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области». </t>
  </si>
  <si>
    <t>Срок исполнения М/К</t>
  </si>
  <si>
    <t>Ремонт автомобильной дороги от КПП на въезд в город до перекрестка у жилого дома № 1 1 квартала (участок автомобильной дороги от офиса "Электон" до ГИБДД)</t>
  </si>
  <si>
    <t>ГУП "ДСУ-3"</t>
  </si>
  <si>
    <t>Ремонт автомобильной дороги от перекрестка у жилого дома №16  1 квартала до очистных сооружений северной группы в 10 квартале (участок автомобильной дороги от км 1+600 до км 1+863)</t>
  </si>
  <si>
    <t>Ремонт автомобильной дороги от магазина "Сказка" до кольцевой автомобильной дороги</t>
  </si>
  <si>
    <t>Ремонт автомобильной дороги от ГСК-4 до автомобильной дороги на очистные сооружения северной группы (участок от автомобильной дороги на очистные сооружения северной группы до поворота на ГСК-2)</t>
  </si>
  <si>
    <t>Ремонт автомобильной дороги от перекрестка у жилого дома №16  1 квартала до очистных сооружений северной группы в 10 квартале (расширение участка автомобильной дороги от км 1+600 до км 1+863)</t>
  </si>
  <si>
    <t>2</t>
  </si>
  <si>
    <t>3</t>
  </si>
  <si>
    <t>4</t>
  </si>
  <si>
    <t>5</t>
  </si>
  <si>
    <t>Ремонт автомобильной дороги от КПП на въезде в город до перекрестка у жилого дома № 1 1квартала (участок дороги от ГИБДД до поворота на производственную базу "Фаэтон")</t>
  </si>
  <si>
    <t>ООО "МСК-Строй"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</si>
</sst>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/mm/yyyy"/>
    <numFmt numFmtId="165" formatCode="0.0"/>
    <numFmt numFmtId="166" formatCode="#,##0.00000"/>
    <numFmt numFmtId="167" formatCode="0.000"/>
    <numFmt numFmtId="168" formatCode="#,##0.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vertical="top" wrapText="1"/>
    </xf>
    <xf numFmtId="49" fontId="6" fillId="7" borderId="18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40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75" zoomScaleNormal="75" zoomScaleSheetLayoutView="75" workbookViewId="0" topLeftCell="A1">
      <selection activeCell="B10" sqref="B10"/>
    </sheetView>
  </sheetViews>
  <sheetFormatPr defaultColWidth="9.140625" defaultRowHeight="15"/>
  <cols>
    <col min="1" max="1" width="7.140625" style="1" customWidth="1"/>
    <col min="2" max="2" width="92.00390625" style="2" customWidth="1"/>
    <col min="3" max="4" width="15.7109375" style="2" hidden="1" customWidth="1"/>
    <col min="5" max="5" width="18.7109375" style="2" customWidth="1"/>
    <col min="6" max="7" width="13.7109375" style="2" customWidth="1"/>
    <col min="8" max="9" width="18.7109375" style="2" hidden="1" customWidth="1"/>
    <col min="10" max="10" width="25.7109375" style="2" hidden="1" customWidth="1"/>
    <col min="11" max="12" width="12.7109375" style="2" hidden="1" customWidth="1"/>
    <col min="13" max="13" width="18.7109375" style="2" hidden="1" customWidth="1"/>
    <col min="14" max="14" width="18.7109375" style="2" customWidth="1"/>
    <col min="15" max="15" width="19.7109375" style="2" hidden="1" customWidth="1"/>
    <col min="16" max="22" width="9.140625" style="2" customWidth="1"/>
    <col min="23" max="16384" width="9.140625" style="1" customWidth="1"/>
  </cols>
  <sheetData>
    <row r="1" spans="1:14" ht="33.7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3" spans="1:15" ht="15.75" customHeight="1">
      <c r="A3" s="52" t="s">
        <v>0</v>
      </c>
      <c r="B3" s="52" t="s">
        <v>1</v>
      </c>
      <c r="C3" s="52" t="s">
        <v>2</v>
      </c>
      <c r="D3" s="52"/>
      <c r="E3" s="52" t="s">
        <v>3</v>
      </c>
      <c r="F3" s="52" t="s">
        <v>19</v>
      </c>
      <c r="G3" s="52" t="s">
        <v>12</v>
      </c>
      <c r="H3" s="31"/>
      <c r="I3" s="31"/>
      <c r="J3" s="31"/>
      <c r="K3" s="31"/>
      <c r="L3" s="31"/>
      <c r="M3" s="31"/>
      <c r="N3" s="52" t="s">
        <v>14</v>
      </c>
      <c r="O3" s="3"/>
    </row>
    <row r="4" spans="1:15" ht="41.25" customHeight="1" thickBot="1">
      <c r="A4" s="52"/>
      <c r="B4" s="52"/>
      <c r="C4" s="30" t="s">
        <v>4</v>
      </c>
      <c r="D4" s="30" t="s">
        <v>5</v>
      </c>
      <c r="E4" s="52"/>
      <c r="F4" s="52"/>
      <c r="G4" s="52"/>
      <c r="H4" s="31"/>
      <c r="I4" s="31"/>
      <c r="J4" s="31"/>
      <c r="K4" s="31"/>
      <c r="L4" s="31"/>
      <c r="M4" s="31"/>
      <c r="N4" s="52"/>
      <c r="O4" s="11"/>
    </row>
    <row r="5" spans="1:15" ht="39" customHeight="1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13"/>
    </row>
    <row r="6" spans="1:17" ht="35.25" customHeight="1" thickBot="1">
      <c r="A6" s="32">
        <v>1</v>
      </c>
      <c r="B6" s="33" t="s">
        <v>20</v>
      </c>
      <c r="C6" s="34">
        <v>8712349</v>
      </c>
      <c r="D6" s="34">
        <v>8712349</v>
      </c>
      <c r="E6" s="35" t="s">
        <v>21</v>
      </c>
      <c r="F6" s="36">
        <v>45138</v>
      </c>
      <c r="G6" s="37">
        <v>4784</v>
      </c>
      <c r="H6" s="38"/>
      <c r="I6" s="38"/>
      <c r="J6" s="38"/>
      <c r="K6" s="38"/>
      <c r="L6" s="38"/>
      <c r="M6" s="38"/>
      <c r="N6" s="39">
        <v>0.61</v>
      </c>
      <c r="O6" s="14" t="s">
        <v>13</v>
      </c>
      <c r="Q6" s="29"/>
    </row>
    <row r="7" spans="1:15" ht="75" customHeight="1">
      <c r="A7" s="79" t="s">
        <v>18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1"/>
    </row>
    <row r="8" spans="1:15" ht="36" customHeight="1">
      <c r="A8" s="61" t="s">
        <v>26</v>
      </c>
      <c r="B8" s="67" t="s">
        <v>22</v>
      </c>
      <c r="C8" s="62">
        <v>3516940</v>
      </c>
      <c r="D8" s="62">
        <f>2811779+441390.5</f>
        <v>3253169.5</v>
      </c>
      <c r="E8" s="63" t="s">
        <v>8</v>
      </c>
      <c r="F8" s="64">
        <v>45084</v>
      </c>
      <c r="G8" s="65">
        <v>1184</v>
      </c>
      <c r="H8" s="59" t="s">
        <v>6</v>
      </c>
      <c r="I8" s="59" t="s">
        <v>6</v>
      </c>
      <c r="J8" s="66">
        <v>44394</v>
      </c>
      <c r="K8" s="59" t="s">
        <v>6</v>
      </c>
      <c r="L8" s="66">
        <v>44420</v>
      </c>
      <c r="M8" s="59" t="s">
        <v>6</v>
      </c>
      <c r="N8" s="59">
        <v>0.263</v>
      </c>
      <c r="O8" s="25"/>
    </row>
    <row r="9" spans="1:15" ht="40.5" customHeight="1">
      <c r="A9" s="61" t="s">
        <v>27</v>
      </c>
      <c r="B9" s="67" t="s">
        <v>23</v>
      </c>
      <c r="C9" s="62">
        <v>1510601</v>
      </c>
      <c r="D9" s="62">
        <f>1187556+186421.43</f>
        <v>1373977.43</v>
      </c>
      <c r="E9" s="63"/>
      <c r="F9" s="64">
        <v>45117</v>
      </c>
      <c r="G9" s="65">
        <v>2773</v>
      </c>
      <c r="H9" s="66">
        <v>44368</v>
      </c>
      <c r="I9" s="66">
        <v>44368</v>
      </c>
      <c r="J9" s="66" t="s">
        <v>7</v>
      </c>
      <c r="K9" s="59" t="s">
        <v>6</v>
      </c>
      <c r="L9" s="59" t="s">
        <v>6</v>
      </c>
      <c r="M9" s="59" t="s">
        <v>6</v>
      </c>
      <c r="N9" s="59">
        <v>0.251</v>
      </c>
      <c r="O9" s="26"/>
    </row>
    <row r="10" spans="1:15" ht="57.75" customHeight="1">
      <c r="A10" s="61" t="s">
        <v>28</v>
      </c>
      <c r="B10" s="67" t="s">
        <v>24</v>
      </c>
      <c r="C10" s="62">
        <v>951377</v>
      </c>
      <c r="D10" s="62">
        <f>792242.7+124365.7</f>
        <v>916608.3999999999</v>
      </c>
      <c r="E10" s="63"/>
      <c r="F10" s="64">
        <v>45132</v>
      </c>
      <c r="G10" s="65">
        <v>3250</v>
      </c>
      <c r="H10" s="59" t="s">
        <v>6</v>
      </c>
      <c r="I10" s="66">
        <v>44396</v>
      </c>
      <c r="J10" s="66">
        <v>44398</v>
      </c>
      <c r="K10" s="59" t="s">
        <v>6</v>
      </c>
      <c r="L10" s="66">
        <v>44407</v>
      </c>
      <c r="M10" s="59" t="s">
        <v>6</v>
      </c>
      <c r="N10" s="59">
        <v>0.413</v>
      </c>
      <c r="O10" s="26"/>
    </row>
    <row r="11" spans="1:15" ht="51" customHeight="1">
      <c r="A11" s="68" t="s">
        <v>29</v>
      </c>
      <c r="B11" s="69" t="s">
        <v>30</v>
      </c>
      <c r="C11" s="70">
        <v>2708522</v>
      </c>
      <c r="D11" s="70">
        <f>2329324.5+365654.89</f>
        <v>2694979.39</v>
      </c>
      <c r="E11" s="71" t="s">
        <v>8</v>
      </c>
      <c r="F11" s="72">
        <v>45205</v>
      </c>
      <c r="G11" s="73">
        <v>2700</v>
      </c>
      <c r="H11" s="71"/>
      <c r="I11" s="74"/>
      <c r="J11" s="71"/>
      <c r="K11" s="71"/>
      <c r="L11" s="71"/>
      <c r="M11" s="71"/>
      <c r="N11" s="75">
        <v>0.31</v>
      </c>
      <c r="O11" s="20"/>
    </row>
    <row r="12" spans="1:15" ht="24.75" customHeight="1" hidden="1">
      <c r="A12" s="55" t="s">
        <v>10</v>
      </c>
      <c r="B12" s="56"/>
      <c r="C12" s="15">
        <f>C6</f>
        <v>8712349</v>
      </c>
      <c r="D12" s="15">
        <f>D6</f>
        <v>8712349</v>
      </c>
      <c r="E12" s="16"/>
      <c r="F12" s="17"/>
      <c r="G12" s="18">
        <f>G6</f>
        <v>4784</v>
      </c>
      <c r="H12" s="12"/>
      <c r="I12" s="12"/>
      <c r="J12" s="12"/>
      <c r="K12" s="19"/>
      <c r="L12" s="19"/>
      <c r="M12" s="19"/>
      <c r="N12" s="27">
        <f>N6</f>
        <v>0.61</v>
      </c>
      <c r="O12" s="22"/>
    </row>
    <row r="13" spans="1:15" ht="22.5" customHeight="1" hidden="1">
      <c r="A13" s="57" t="s">
        <v>11</v>
      </c>
      <c r="B13" s="58"/>
      <c r="C13" s="6" t="e">
        <f>#REF!+#REF!+#REF!</f>
        <v>#REF!</v>
      </c>
      <c r="D13" s="6" t="e">
        <f>#REF!+#REF!+#REF!</f>
        <v>#REF!</v>
      </c>
      <c r="E13" s="7"/>
      <c r="F13" s="8"/>
      <c r="G13" s="9" t="e">
        <f>#REF!+#REF!+#REF!</f>
        <v>#REF!</v>
      </c>
      <c r="H13" s="4"/>
      <c r="I13" s="4"/>
      <c r="J13" s="4"/>
      <c r="K13" s="5"/>
      <c r="L13" s="5"/>
      <c r="M13" s="5"/>
      <c r="N13" s="28" t="e">
        <f>#REF!+#REF!+#REF!</f>
        <v>#REF!</v>
      </c>
      <c r="O13" s="23"/>
    </row>
    <row r="14" spans="1:15" ht="21.75" customHeight="1" hidden="1" thickBot="1">
      <c r="A14" s="53" t="s">
        <v>9</v>
      </c>
      <c r="B14" s="54"/>
      <c r="C14" s="40" t="e">
        <f>C12+C13</f>
        <v>#REF!</v>
      </c>
      <c r="D14" s="40" t="e">
        <f>D12+D13</f>
        <v>#REF!</v>
      </c>
      <c r="E14" s="10"/>
      <c r="F14" s="41"/>
      <c r="G14" s="42" t="e">
        <f>G6+#REF!+#REF!+#REF!</f>
        <v>#REF!</v>
      </c>
      <c r="H14" s="11"/>
      <c r="I14" s="11"/>
      <c r="J14" s="43"/>
      <c r="K14" s="11"/>
      <c r="L14" s="11"/>
      <c r="M14" s="11"/>
      <c r="N14" s="44" t="e">
        <f>N6+#REF!+#REF!+#REF!</f>
        <v>#REF!</v>
      </c>
      <c r="O14" s="24"/>
    </row>
    <row r="15" spans="1:14" ht="54" customHeight="1">
      <c r="A15" s="45">
        <v>6</v>
      </c>
      <c r="B15" s="46" t="s">
        <v>25</v>
      </c>
      <c r="C15" s="30"/>
      <c r="D15" s="30"/>
      <c r="E15" s="30" t="s">
        <v>8</v>
      </c>
      <c r="F15" s="60">
        <v>45084</v>
      </c>
      <c r="G15" s="47">
        <v>921</v>
      </c>
      <c r="H15" s="30"/>
      <c r="I15" s="30"/>
      <c r="J15" s="30"/>
      <c r="K15" s="30"/>
      <c r="L15" s="30"/>
      <c r="M15" s="30"/>
      <c r="N15" s="30">
        <v>0.263</v>
      </c>
    </row>
    <row r="16" spans="1:14" ht="33" customHeight="1">
      <c r="A16" s="76">
        <v>7</v>
      </c>
      <c r="B16" s="77" t="s">
        <v>15</v>
      </c>
      <c r="C16" s="46"/>
      <c r="D16" s="46"/>
      <c r="E16" s="30" t="s">
        <v>31</v>
      </c>
      <c r="F16" s="60">
        <v>45184</v>
      </c>
      <c r="G16" s="47">
        <v>781</v>
      </c>
      <c r="H16" s="30"/>
      <c r="I16" s="30"/>
      <c r="J16" s="30"/>
      <c r="K16" s="30"/>
      <c r="L16" s="30"/>
      <c r="M16" s="30"/>
      <c r="N16" s="30" t="s">
        <v>6</v>
      </c>
    </row>
    <row r="17" spans="1:14" ht="30.75" customHeight="1">
      <c r="A17" s="76"/>
      <c r="B17" s="78"/>
      <c r="C17" s="4"/>
      <c r="D17" s="4"/>
      <c r="E17" s="30" t="s">
        <v>21</v>
      </c>
      <c r="F17" s="60">
        <v>45189</v>
      </c>
      <c r="G17" s="30">
        <v>217</v>
      </c>
      <c r="H17" s="30"/>
      <c r="I17" s="30"/>
      <c r="J17" s="30"/>
      <c r="K17" s="30"/>
      <c r="L17" s="30"/>
      <c r="M17" s="30"/>
      <c r="N17" s="30" t="s">
        <v>6</v>
      </c>
    </row>
  </sheetData>
  <sheetProtection selectLockedCells="1" selectUnlockedCells="1"/>
  <mergeCells count="16">
    <mergeCell ref="E8:E10"/>
    <mergeCell ref="B16:B17"/>
    <mergeCell ref="A16:A17"/>
    <mergeCell ref="A14:B14"/>
    <mergeCell ref="A12:B12"/>
    <mergeCell ref="A13:B13"/>
    <mergeCell ref="A7:N7"/>
    <mergeCell ref="A5:N5"/>
    <mergeCell ref="A1:N1"/>
    <mergeCell ref="N3:N4"/>
    <mergeCell ref="B3:B4"/>
    <mergeCell ref="C3:D3"/>
    <mergeCell ref="G3:G4"/>
    <mergeCell ref="F3:F4"/>
    <mergeCell ref="E3:E4"/>
    <mergeCell ref="A3:A4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scale="86" r:id="rId1"/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2023-12-22T08:38:14Z</cp:lastPrinted>
  <dcterms:created xsi:type="dcterms:W3CDTF">2021-07-01T03:16:21Z</dcterms:created>
  <dcterms:modified xsi:type="dcterms:W3CDTF">2023-12-22T08:40:10Z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